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<sst xmlns="http://schemas.openxmlformats.org/spreadsheetml/2006/main" count="62" uniqueCount="40">
  <si>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Problem Set 2: Curve Widening</t>
  </si>
  <si>
    <t>Mark Ferry</t>
  </si>
  <si>
    <t>Definition of Variables:</t>
  </si>
  <si>
    <t xml:space="preserve">MLW = </t>
  </si>
  <si>
    <t>Minimum Lane Width (ft)</t>
  </si>
  <si>
    <t xml:space="preserve">CW = </t>
  </si>
  <si>
    <t>Curve Widening (ft)</t>
  </si>
  <si>
    <t xml:space="preserve">R = </t>
  </si>
  <si>
    <t>Center Line Radius (ft)</t>
  </si>
  <si>
    <t xml:space="preserve">I = </t>
  </si>
  <si>
    <t>Central angle (degrees)</t>
  </si>
  <si>
    <t xml:space="preserve">L = </t>
  </si>
  <si>
    <t>Length of tractor plus trailer (ft)</t>
  </si>
  <si>
    <t xml:space="preserve">L1 = </t>
  </si>
  <si>
    <t xml:space="preserve">L2 = </t>
  </si>
  <si>
    <t xml:space="preserve">L3 = </t>
  </si>
  <si>
    <t>Wheel base of the tractor (ft)</t>
  </si>
  <si>
    <t>Distance from the fifth wheel to the middle of the rear duals for the first trailer (ft)</t>
  </si>
  <si>
    <t>Distance from the fifth wheel to the middle of the rear duals for the second trailer (ft)</t>
  </si>
  <si>
    <t>Length of the stinger measured from the middle of the tractor rear duals to the end of the stinger (ft)</t>
  </si>
  <si>
    <t>Bunk to bunk distance minus the length of the stinger (ft)</t>
  </si>
  <si>
    <t>Equations:</t>
  </si>
  <si>
    <t>12 + CW</t>
  </si>
  <si>
    <t>(R - (R^2 - L^2)^(1/2)) * (1 - e^( (-0.015 * I * R)/L + 0.216) )</t>
  </si>
  <si>
    <t>( L1^2 + L2^2 + L3^2)^(1/2)</t>
  </si>
  <si>
    <t>( L1^2 - L2^2 + L3^2)^(1/2)</t>
  </si>
  <si>
    <t>Calculations:</t>
  </si>
  <si>
    <t>Input:</t>
  </si>
  <si>
    <t xml:space="preserve">VT = </t>
  </si>
  <si>
    <t>Vehicle type ( 1 or 2 )</t>
  </si>
  <si>
    <t>For a lowboy or standard tractor trailer (VT = 1):</t>
  </si>
  <si>
    <t>For a stinger type log truck (VT = 2):</t>
  </si>
  <si>
    <t>Output:</t>
  </si>
  <si>
    <t xml:space="preserve">OH = </t>
  </si>
  <si>
    <t xml:space="preserve">HT = </t>
  </si>
  <si>
    <t xml:space="preserve">CSR = </t>
  </si>
  <si>
    <t>Overhang (ft)</t>
  </si>
  <si>
    <t>Height to overhang (ft)</t>
  </si>
  <si>
    <t>Cut-slope ratio (run:rise)</t>
  </si>
  <si>
    <t xml:space="preserve">1 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</si>
</sst>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10" xfId="0" applyNumberFormat="1" applyBorder="1" applyAlignment="1" quotePrefix="1">
      <alignment horizontal="right"/>
    </xf>
    <xf numFmtId="12" fontId="0" fillId="0" borderId="1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33">
      <selection activeCell="C47" sqref="C47"/>
    </sheetView>
  </sheetViews>
  <sheetFormatPr defaultColWidth="9.140625" defaultRowHeight="12.75"/>
  <sheetData>
    <row r="1" ht="12.75">
      <c r="A1" s="1" t="s">
        <v>1</v>
      </c>
    </row>
    <row r="2" ht="12.75">
      <c r="A2" s="2">
        <v>35813</v>
      </c>
    </row>
    <row r="3" ht="12.75">
      <c r="A3" s="1" t="s">
        <v>0</v>
      </c>
    </row>
    <row r="5" ht="12.75">
      <c r="A5" s="1" t="s">
        <v>2</v>
      </c>
    </row>
    <row r="7" spans="2:3" ht="12.75">
      <c r="B7" s="3" t="s">
        <v>3</v>
      </c>
      <c r="C7" t="s">
        <v>4</v>
      </c>
    </row>
    <row r="8" spans="2:3" ht="12.75">
      <c r="B8" s="3" t="s">
        <v>5</v>
      </c>
      <c r="C8" t="s">
        <v>6</v>
      </c>
    </row>
    <row r="9" spans="2:3" ht="12.75">
      <c r="B9" s="3" t="s">
        <v>7</v>
      </c>
      <c r="C9" t="s">
        <v>8</v>
      </c>
    </row>
    <row r="10" spans="2:3" ht="12.75">
      <c r="B10" s="3" t="s">
        <v>9</v>
      </c>
      <c r="C10" t="s">
        <v>10</v>
      </c>
    </row>
    <row r="11" spans="2:3" ht="12.75">
      <c r="B11" s="3" t="s">
        <v>33</v>
      </c>
      <c r="C11" t="s">
        <v>36</v>
      </c>
    </row>
    <row r="12" spans="2:3" ht="12.75">
      <c r="B12" s="3" t="s">
        <v>34</v>
      </c>
      <c r="C12" t="s">
        <v>37</v>
      </c>
    </row>
    <row r="13" spans="2:3" ht="12.75">
      <c r="B13" s="3" t="s">
        <v>35</v>
      </c>
      <c r="C13" t="s">
        <v>38</v>
      </c>
    </row>
    <row r="14" spans="2:3" ht="12.75">
      <c r="B14" s="3" t="s">
        <v>11</v>
      </c>
      <c r="C14" t="s">
        <v>12</v>
      </c>
    </row>
    <row r="15" spans="2:3" ht="12.75">
      <c r="B15" s="3" t="s">
        <v>28</v>
      </c>
      <c r="C15" t="s">
        <v>29</v>
      </c>
    </row>
    <row r="17" ht="12.75">
      <c r="B17" t="s">
        <v>30</v>
      </c>
    </row>
    <row r="18" spans="2:3" ht="12.75">
      <c r="B18" s="3" t="s">
        <v>13</v>
      </c>
      <c r="C18" t="s">
        <v>16</v>
      </c>
    </row>
    <row r="19" spans="2:3" ht="12.75">
      <c r="B19" s="3" t="s">
        <v>14</v>
      </c>
      <c r="C19" t="s">
        <v>17</v>
      </c>
    </row>
    <row r="20" spans="2:3" ht="12.75">
      <c r="B20" s="3" t="s">
        <v>15</v>
      </c>
      <c r="C20" t="s">
        <v>18</v>
      </c>
    </row>
    <row r="22" ht="12.75">
      <c r="B22" t="s">
        <v>31</v>
      </c>
    </row>
    <row r="23" spans="2:3" ht="12.75">
      <c r="B23" s="3" t="s">
        <v>13</v>
      </c>
      <c r="C23" t="s">
        <v>16</v>
      </c>
    </row>
    <row r="24" spans="2:3" ht="12.75">
      <c r="B24" s="3" t="s">
        <v>14</v>
      </c>
      <c r="C24" t="s">
        <v>19</v>
      </c>
    </row>
    <row r="25" spans="2:3" ht="12.75">
      <c r="B25" s="3" t="s">
        <v>15</v>
      </c>
      <c r="C25" t="s">
        <v>20</v>
      </c>
    </row>
    <row r="27" ht="12.75">
      <c r="A27" s="1" t="s">
        <v>21</v>
      </c>
    </row>
    <row r="29" spans="2:3" ht="12.75">
      <c r="B29" s="3" t="s">
        <v>3</v>
      </c>
      <c r="C29" t="s">
        <v>22</v>
      </c>
    </row>
    <row r="30" ht="12.75">
      <c r="B30" s="3"/>
    </row>
    <row r="31" spans="2:3" ht="12.75">
      <c r="B31" s="3" t="s">
        <v>5</v>
      </c>
      <c r="C31" t="s">
        <v>23</v>
      </c>
    </row>
    <row r="33" ht="12.75">
      <c r="B33" t="s">
        <v>30</v>
      </c>
    </row>
    <row r="35" spans="2:3" ht="12.75">
      <c r="B35" s="3" t="s">
        <v>11</v>
      </c>
      <c r="C35" t="s">
        <v>24</v>
      </c>
    </row>
    <row r="37" ht="12.75">
      <c r="B37" t="s">
        <v>31</v>
      </c>
    </row>
    <row r="39" spans="2:3" ht="12.75">
      <c r="B39" s="3" t="s">
        <v>11</v>
      </c>
      <c r="C39" t="s">
        <v>25</v>
      </c>
    </row>
    <row r="41" ht="12.75">
      <c r="A41" s="1" t="s">
        <v>26</v>
      </c>
    </row>
    <row r="42" ht="13.5" thickBot="1"/>
    <row r="43" spans="2:4" ht="12.75">
      <c r="B43" s="4" t="s">
        <v>27</v>
      </c>
      <c r="C43" s="5"/>
      <c r="D43" s="6"/>
    </row>
    <row r="44" spans="2:4" ht="12.75">
      <c r="B44" s="7"/>
      <c r="C44" s="8"/>
      <c r="D44" s="9"/>
    </row>
    <row r="45" spans="2:4" ht="12.75">
      <c r="B45" s="10" t="s">
        <v>7</v>
      </c>
      <c r="C45" s="14">
        <v>60</v>
      </c>
      <c r="D45" s="9"/>
    </row>
    <row r="46" spans="2:4" ht="12.75">
      <c r="B46" s="10" t="s">
        <v>9</v>
      </c>
      <c r="C46" s="14">
        <v>180</v>
      </c>
      <c r="D46" s="9"/>
    </row>
    <row r="47" spans="2:4" ht="12.75">
      <c r="B47" s="10" t="s">
        <v>28</v>
      </c>
      <c r="C47" s="14">
        <v>2</v>
      </c>
      <c r="D47" s="9"/>
    </row>
    <row r="48" spans="2:4" ht="12.75">
      <c r="B48" s="10" t="s">
        <v>13</v>
      </c>
      <c r="C48" s="14">
        <v>14</v>
      </c>
      <c r="D48" s="9"/>
    </row>
    <row r="49" spans="2:4" ht="12.75">
      <c r="B49" s="10" t="s">
        <v>14</v>
      </c>
      <c r="C49" s="14">
        <v>0</v>
      </c>
      <c r="D49" s="9"/>
    </row>
    <row r="50" spans="2:4" ht="12.75">
      <c r="B50" s="10" t="s">
        <v>15</v>
      </c>
      <c r="C50" s="14">
        <v>0</v>
      </c>
      <c r="D50" s="9"/>
    </row>
    <row r="51" spans="2:4" ht="12.75">
      <c r="B51" s="10" t="s">
        <v>33</v>
      </c>
      <c r="C51" s="14">
        <v>32</v>
      </c>
      <c r="D51" s="9"/>
    </row>
    <row r="52" spans="2:4" ht="12.75">
      <c r="B52" s="10" t="s">
        <v>34</v>
      </c>
      <c r="C52" s="14">
        <v>14</v>
      </c>
      <c r="D52" s="9"/>
    </row>
    <row r="53" spans="2:4" ht="13.5" thickBot="1">
      <c r="B53" s="11"/>
      <c r="C53" s="12"/>
      <c r="D53" s="13"/>
    </row>
    <row r="54" ht="13.5" thickBot="1"/>
    <row r="55" spans="2:5" ht="12.75">
      <c r="B55" s="4" t="s">
        <v>32</v>
      </c>
      <c r="C55" s="5"/>
      <c r="D55" s="5"/>
      <c r="E55" s="6"/>
    </row>
    <row r="56" spans="2:5" ht="12.75">
      <c r="B56" s="7"/>
      <c r="C56" s="8"/>
      <c r="D56" s="8"/>
      <c r="E56" s="9"/>
    </row>
    <row r="57" spans="2:5" ht="12.75">
      <c r="B57" s="10" t="s">
        <v>11</v>
      </c>
      <c r="C57" s="15">
        <f>IF(C47=1,(C48^2+C49^2+C50^2)^(1/2),IF(C47=2,(C48^2-C49^2+C50^2)^(1/2),""))</f>
        <v>14</v>
      </c>
      <c r="D57" s="8"/>
      <c r="E57" s="9"/>
    </row>
    <row r="58" spans="2:5" ht="12.75">
      <c r="B58" s="10" t="s">
        <v>5</v>
      </c>
      <c r="C58" s="15">
        <f>(C45-(C45^2-C57^2)^(1/2))*(1-EXP((-0.015*C46*C45/C57)+0.216))</f>
        <v>1.6561720297428963</v>
      </c>
      <c r="D58" s="8"/>
      <c r="E58" s="9"/>
    </row>
    <row r="59" spans="2:5" ht="12.75">
      <c r="B59" s="10" t="s">
        <v>3</v>
      </c>
      <c r="C59" s="15">
        <f>12+C58</f>
        <v>13.656172029742896</v>
      </c>
      <c r="D59" s="8"/>
      <c r="E59" s="9"/>
    </row>
    <row r="60" spans="2:5" ht="12.75">
      <c r="B60" s="10" t="s">
        <v>35</v>
      </c>
      <c r="C60" s="18" t="s">
        <v>39</v>
      </c>
      <c r="D60" s="19">
        <f>TAN(ATAN(C52/C51))</f>
        <v>0.4375</v>
      </c>
      <c r="E60" s="9"/>
    </row>
    <row r="61" spans="2:5" ht="13.5" thickBot="1">
      <c r="B61" s="16"/>
      <c r="C61" s="17"/>
      <c r="D61" s="17"/>
      <c r="E61" s="13"/>
    </row>
    <row r="62" spans="2:4" ht="12.75">
      <c r="B62" s="8"/>
      <c r="C62" s="8"/>
      <c r="D62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UofWashington CFR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1999-01-18T18:37:24Z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