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20" yWindow="80" windowWidth="14480" windowHeight="14000" activeTab="0"/>
  </bookViews>
  <sheets>
    <sheet name="integral" sheetId="1" r:id="rId1"/>
    <sheet name="FaradayCoilMap" sheetId="2" r:id="rId2"/>
  </sheets>
  <definedNames>
    <definedName name="_xlnm.Print_Area" localSheetId="1">'FaradayCoilMap'!$A$1:$J$53</definedName>
  </definedNames>
  <calcPr fullCalcOnLoad="1"/>
</workbook>
</file>

<file path=xl/comments1.xml><?xml version="1.0" encoding="utf-8"?>
<comments xmlns="http://schemas.openxmlformats.org/spreadsheetml/2006/main">
  <authors>
    <author>Marcel</author>
  </authors>
  <commentList>
    <comment ref="C13" authorId="0">
      <text>
        <r>
          <rPr>
            <b/>
            <sz val="9"/>
            <rFont val="Geneva"/>
            <family val="0"/>
          </rPr>
          <t>Note:  Because B changes between x-values changes we can't use a simple average times the length. We must evaluate each piece on its own interval. (We convert to meters for correct units on Verdet constant.)</t>
        </r>
      </text>
    </comment>
    <comment ref="D13" authorId="0">
      <text>
        <r>
          <rPr>
            <b/>
            <sz val="9"/>
            <rFont val="Geneva"/>
            <family val="0"/>
          </rPr>
          <t>Note:  Here we take the average of the two sides of the interval in order to eliminate errors in adding one side (which wouldn't matter if the tube was symmetrical about the magnetic field, but one side "sticks out").</t>
        </r>
      </text>
    </comment>
    <comment ref="B13" authorId="0">
      <text>
        <r>
          <rPr>
            <b/>
            <sz val="9"/>
            <rFont val="Geneva"/>
            <family val="0"/>
          </rPr>
          <t>Note:  The units are gauss per amp because these readings are taken when i=1 A.  This must be taken into account to keep units consistent.</t>
        </r>
      </text>
    </comment>
    <comment ref="E24" authorId="0">
      <text>
        <r>
          <rPr>
            <b/>
            <sz val="9"/>
            <rFont val="Geneva"/>
            <family val="0"/>
          </rPr>
          <t xml:space="preserve">Note:  </t>
        </r>
        <r>
          <rPr>
            <sz val="9"/>
            <rFont val="Geneva"/>
            <family val="0"/>
          </rPr>
          <t>Because we are adding up the intervals, the value at this point corresponds to the interval from 18-&gt;20 and is outside our range.</t>
        </r>
      </text>
    </comment>
  </commentList>
</comments>
</file>

<file path=xl/sharedStrings.xml><?xml version="1.0" encoding="utf-8"?>
<sst xmlns="http://schemas.openxmlformats.org/spreadsheetml/2006/main" count="38" uniqueCount="33">
  <si>
    <t xml:space="preserve">to eliminate errors in adding one side (which wouldn't matter if the tube was </t>
  </si>
  <si>
    <t>symmetrical about the magnetic field, but one side "sticks out").</t>
  </si>
  <si>
    <t xml:space="preserve">Note re liquid column starts here:  Because we are adding up the intervals, the value </t>
  </si>
  <si>
    <t>at this point corresponds to the interval from 18-&gt;20 and is outside our range.</t>
  </si>
  <si>
    <t xml:space="preserve">&lt;----Liquid Column </t>
  </si>
  <si>
    <t>Ends Here</t>
  </si>
  <si>
    <t>B [Tesla/amp]</t>
  </si>
  <si>
    <t>delta(x)*B [m Tesla/amp]</t>
  </si>
  <si>
    <t xml:space="preserve">Note regarding B(gauss/amp):  The units are gauss per amp because these readings are  </t>
  </si>
  <si>
    <t>taken when i=1 A. This must be taken into account to keep units consistent.</t>
  </si>
  <si>
    <t xml:space="preserve">Note re delta x:   Because B changes between x-values changes we can't use a simple </t>
  </si>
  <si>
    <t xml:space="preserve">average times the length. We must evaluate each piece on its own interval. </t>
  </si>
  <si>
    <t>(We convert to meters for correct units on Verdet constant.)</t>
  </si>
  <si>
    <t xml:space="preserve">Note re B[Tesla/amp]:  Here we take the average of the two sides of the interval in order </t>
  </si>
  <si>
    <t>First column is displacement</t>
  </si>
  <si>
    <t>in mm from edge "A" on the coil</t>
  </si>
  <si>
    <t>frame.  Second column is field in gauss</t>
  </si>
  <si>
    <t>per ampere of coil current.</t>
  </si>
  <si>
    <t>Liquid in cell starts at 20 mm and</t>
  </si>
  <si>
    <t>ends at 566 mm.</t>
  </si>
  <si>
    <t>Position</t>
  </si>
  <si>
    <t>B(gauss)</t>
  </si>
  <si>
    <t>x [mm]</t>
  </si>
  <si>
    <t>delta(x) [m]</t>
  </si>
  <si>
    <t>Conversion</t>
  </si>
  <si>
    <t>[Tesla]</t>
  </si>
  <si>
    <t>=</t>
  </si>
  <si>
    <t>[gauss]</t>
  </si>
  <si>
    <t>[m]</t>
  </si>
  <si>
    <t>[mm]</t>
  </si>
  <si>
    <t>&lt;----Liquid Column Starts Here</t>
  </si>
  <si>
    <t>B [gauss/amp]</t>
  </si>
  <si>
    <t>Integral(B)dl [Tesla meters/amp] (summing intervals from 22 to 566 mm)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</si>
</sst>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
    <numFmt numFmtId="167" formatCode="0.000E+00"/>
  </numFmts>
  <fonts count="8">
    <font>
      <sz val="10"/>
      <name val="Arial"/>
      <family val="0"/>
    </font>
    <font>
      <u val="single"/>
      <sz val="10"/>
      <color indexed="12"/>
      <name val="Arial"/>
      <family val="0"/>
    </font>
    <font>
      <u val="single"/>
      <sz val="10"/>
      <color indexed="36"/>
      <name val="Arial"/>
      <family val="0"/>
    </font>
    <font>
      <sz val="9"/>
      <name val="Geneva"/>
      <family val="0"/>
    </font>
    <font>
      <b/>
      <sz val="9"/>
      <name val="Geneva"/>
      <family val="0"/>
    </font>
    <font>
      <b/>
      <sz val="14"/>
      <name val="Arial"/>
      <family val="0"/>
    </font>
    <font>
      <b/>
      <sz val="10"/>
      <name val="Arial"/>
      <family val="0"/>
    </font>
    <font>
      <b/>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164" fontId="0" fillId="0" borderId="1" xfId="0" applyNumberFormat="1" applyBorder="1" applyAlignment="1">
      <alignment/>
    </xf>
    <xf numFmtId="2" fontId="0" fillId="0" borderId="1" xfId="0" applyNumberFormat="1" applyBorder="1"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7" fontId="5" fillId="0" borderId="0" xfId="0" applyNumberFormat="1" applyFont="1" applyAlignment="1">
      <alignment/>
    </xf>
    <xf numFmtId="0" fontId="6"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156"/>
  <sheetViews>
    <sheetView tabSelected="1" workbookViewId="0" topLeftCell="A1">
      <selection activeCell="E21" sqref="E21"/>
    </sheetView>
  </sheetViews>
  <sheetFormatPr defaultColWidth="11.421875" defaultRowHeight="12.75"/>
  <cols>
    <col min="1" max="1" width="11.140625" style="0" customWidth="1"/>
    <col min="2" max="2" width="11.421875" style="0" customWidth="1"/>
    <col min="3" max="3" width="9.8515625" style="4" customWidth="1"/>
    <col min="4" max="4" width="12.7109375" style="0" customWidth="1"/>
    <col min="5" max="5" width="13.28125" style="6" customWidth="1"/>
    <col min="6" max="6" width="13.421875" style="0" customWidth="1"/>
    <col min="7" max="7" width="11.421875" style="0" customWidth="1"/>
    <col min="8" max="8" width="9.7109375" style="0" customWidth="1"/>
    <col min="9" max="9" width="6.140625" style="0" customWidth="1"/>
    <col min="10" max="10" width="2.421875" style="0" customWidth="1"/>
    <col min="11" max="11" width="8.28125" style="0" customWidth="1"/>
    <col min="12" max="12" width="6.28125" style="0" customWidth="1"/>
  </cols>
  <sheetData>
    <row r="1" ht="12.75">
      <c r="A1" t="s">
        <v>8</v>
      </c>
    </row>
    <row r="2" ht="12.75">
      <c r="B2" t="s">
        <v>9</v>
      </c>
    </row>
    <row r="3" ht="12.75">
      <c r="A3" t="s">
        <v>10</v>
      </c>
    </row>
    <row r="4" ht="12.75">
      <c r="B4" t="s">
        <v>11</v>
      </c>
    </row>
    <row r="5" ht="12.75">
      <c r="B5" t="s">
        <v>12</v>
      </c>
    </row>
    <row r="6" ht="12.75">
      <c r="A6" t="s">
        <v>13</v>
      </c>
    </row>
    <row r="7" ht="12.75">
      <c r="B7" t="s">
        <v>0</v>
      </c>
    </row>
    <row r="8" ht="12.75">
      <c r="B8" t="s">
        <v>1</v>
      </c>
    </row>
    <row r="9" ht="12.75">
      <c r="A9" t="s">
        <v>2</v>
      </c>
    </row>
    <row r="10" ht="12.75">
      <c r="B10" t="s">
        <v>3</v>
      </c>
    </row>
    <row r="11" spans="1:6" ht="18">
      <c r="A11" s="8" t="s">
        <v>32</v>
      </c>
      <c r="D11" s="7"/>
      <c r="F11" s="7">
        <f>SUM(E25:E149)</f>
        <v>0.008886706500000001</v>
      </c>
    </row>
    <row r="12" ht="12.75"/>
    <row r="13" spans="1:8" ht="12.75">
      <c r="A13" t="s">
        <v>22</v>
      </c>
      <c r="B13" t="s">
        <v>31</v>
      </c>
      <c r="C13" s="4" t="s">
        <v>23</v>
      </c>
      <c r="D13" t="s">
        <v>6</v>
      </c>
      <c r="E13" s="6" t="s">
        <v>7</v>
      </c>
      <c r="H13" t="s">
        <v>24</v>
      </c>
    </row>
    <row r="14" spans="1:12" ht="12.75">
      <c r="A14" s="1">
        <v>0</v>
      </c>
      <c r="B14" s="2">
        <v>37.11</v>
      </c>
      <c r="D14" s="5"/>
      <c r="H14">
        <v>1</v>
      </c>
      <c r="I14" t="s">
        <v>25</v>
      </c>
      <c r="J14" t="s">
        <v>26</v>
      </c>
      <c r="K14">
        <f>10^4</f>
        <v>10000</v>
      </c>
      <c r="L14" t="s">
        <v>27</v>
      </c>
    </row>
    <row r="15" spans="1:4" ht="12.75">
      <c r="A15" s="1">
        <v>2</v>
      </c>
      <c r="B15" s="2">
        <v>40.92</v>
      </c>
      <c r="C15" s="4">
        <f>(A15-A14)/$K$16</f>
        <v>0.002</v>
      </c>
      <c r="D15" s="5">
        <f>(B15+B14)/2/$K$14</f>
        <v>0.0039015</v>
      </c>
    </row>
    <row r="16" spans="1:12" ht="12.75">
      <c r="A16" s="1">
        <v>4</v>
      </c>
      <c r="B16" s="2">
        <v>45.09</v>
      </c>
      <c r="C16" s="4">
        <f aca="true" t="shared" si="0" ref="C16:C79">(A16-A15)/$K$16</f>
        <v>0.002</v>
      </c>
      <c r="D16" s="5">
        <f>(B16+B15)/2/$K$14</f>
        <v>0.0043005000000000005</v>
      </c>
      <c r="F16" s="3"/>
      <c r="H16">
        <v>1</v>
      </c>
      <c r="I16" t="s">
        <v>28</v>
      </c>
      <c r="J16" t="s">
        <v>26</v>
      </c>
      <c r="K16">
        <v>1000</v>
      </c>
      <c r="L16" t="s">
        <v>29</v>
      </c>
    </row>
    <row r="17" spans="1:5" ht="12.75">
      <c r="A17" s="1">
        <v>6</v>
      </c>
      <c r="B17" s="2">
        <v>50.03</v>
      </c>
      <c r="C17" s="4">
        <f t="shared" si="0"/>
        <v>0.002</v>
      </c>
      <c r="D17" s="5">
        <f>(B17+B16)/2/$K$14</f>
        <v>0.004756</v>
      </c>
      <c r="E17"/>
    </row>
    <row r="18" spans="1:5" ht="12" customHeight="1">
      <c r="A18" s="1">
        <v>8</v>
      </c>
      <c r="B18" s="2">
        <v>55.11</v>
      </c>
      <c r="C18" s="4">
        <f t="shared" si="0"/>
        <v>0.002</v>
      </c>
      <c r="D18" s="5">
        <f aca="true" t="shared" si="1" ref="D18:D81">(B18+B17)/2/$K$14</f>
        <v>0.005257</v>
      </c>
      <c r="E18" s="7"/>
    </row>
    <row r="19" spans="1:4" ht="12.75">
      <c r="A19" s="1">
        <v>10</v>
      </c>
      <c r="B19" s="2">
        <v>60.86</v>
      </c>
      <c r="C19" s="4">
        <f t="shared" si="0"/>
        <v>0.002</v>
      </c>
      <c r="D19" s="5">
        <f t="shared" si="1"/>
        <v>0.0057985</v>
      </c>
    </row>
    <row r="20" spans="1:4" ht="12.75">
      <c r="A20" s="1">
        <v>12</v>
      </c>
      <c r="B20" s="2">
        <v>67.16</v>
      </c>
      <c r="C20" s="4">
        <f t="shared" si="0"/>
        <v>0.002</v>
      </c>
      <c r="D20" s="5">
        <f t="shared" si="1"/>
        <v>0.006400999999999999</v>
      </c>
    </row>
    <row r="21" spans="1:4" ht="12.75">
      <c r="A21" s="1">
        <v>14</v>
      </c>
      <c r="B21" s="2">
        <v>73.76</v>
      </c>
      <c r="C21" s="4">
        <f t="shared" si="0"/>
        <v>0.002</v>
      </c>
      <c r="D21" s="5">
        <f t="shared" si="1"/>
        <v>0.007046000000000001</v>
      </c>
    </row>
    <row r="22" spans="1:4" ht="12.75">
      <c r="A22" s="1">
        <v>16</v>
      </c>
      <c r="B22" s="2">
        <v>80.82</v>
      </c>
      <c r="C22" s="4">
        <f t="shared" si="0"/>
        <v>0.002</v>
      </c>
      <c r="D22" s="5">
        <f t="shared" si="1"/>
        <v>0.007728999999999999</v>
      </c>
    </row>
    <row r="23" spans="1:4" ht="12.75">
      <c r="A23" s="1">
        <v>18</v>
      </c>
      <c r="B23" s="2">
        <v>88.59</v>
      </c>
      <c r="C23" s="4">
        <f t="shared" si="0"/>
        <v>0.002</v>
      </c>
      <c r="D23" s="5">
        <f t="shared" si="1"/>
        <v>0.0084705</v>
      </c>
    </row>
    <row r="24" spans="1:5" ht="12.75">
      <c r="A24" s="1">
        <v>20</v>
      </c>
      <c r="B24" s="2">
        <v>95.88</v>
      </c>
      <c r="C24" s="4">
        <f t="shared" si="0"/>
        <v>0.002</v>
      </c>
      <c r="D24" s="5">
        <f t="shared" si="1"/>
        <v>0.0092235</v>
      </c>
      <c r="E24" t="s">
        <v>30</v>
      </c>
    </row>
    <row r="25" spans="1:5" ht="12.75">
      <c r="A25" s="1">
        <v>22</v>
      </c>
      <c r="B25" s="2">
        <v>103.29</v>
      </c>
      <c r="C25" s="4">
        <f t="shared" si="0"/>
        <v>0.002</v>
      </c>
      <c r="D25" s="5">
        <f t="shared" si="1"/>
        <v>0.0099585</v>
      </c>
      <c r="E25" s="6">
        <f>C25*D25</f>
        <v>1.9917000000000003E-05</v>
      </c>
    </row>
    <row r="26" spans="1:5" ht="12.75">
      <c r="A26" s="1">
        <v>24</v>
      </c>
      <c r="B26" s="2">
        <v>110.65</v>
      </c>
      <c r="C26" s="4">
        <f t="shared" si="0"/>
        <v>0.002</v>
      </c>
      <c r="D26" s="5">
        <f t="shared" si="1"/>
        <v>0.010697</v>
      </c>
      <c r="E26" s="6">
        <f aca="true" t="shared" si="2" ref="E26:E89">C26*D26</f>
        <v>2.1394E-05</v>
      </c>
    </row>
    <row r="27" spans="1:5" ht="12.75">
      <c r="A27" s="1">
        <v>26</v>
      </c>
      <c r="B27" s="2">
        <v>117.09</v>
      </c>
      <c r="C27" s="4">
        <f t="shared" si="0"/>
        <v>0.002</v>
      </c>
      <c r="D27" s="5">
        <f t="shared" si="1"/>
        <v>0.011387000000000001</v>
      </c>
      <c r="E27" s="6">
        <f t="shared" si="2"/>
        <v>2.2774000000000003E-05</v>
      </c>
    </row>
    <row r="28" spans="1:5" ht="12.75">
      <c r="A28" s="1">
        <v>28</v>
      </c>
      <c r="B28" s="2">
        <v>123.32</v>
      </c>
      <c r="C28" s="4">
        <f t="shared" si="0"/>
        <v>0.002</v>
      </c>
      <c r="D28" s="5">
        <f t="shared" si="1"/>
        <v>0.0120205</v>
      </c>
      <c r="E28" s="6">
        <f t="shared" si="2"/>
        <v>2.4041E-05</v>
      </c>
    </row>
    <row r="29" spans="1:5" ht="12.75">
      <c r="A29" s="1">
        <v>30</v>
      </c>
      <c r="B29" s="2">
        <v>128.91</v>
      </c>
      <c r="C29" s="4">
        <f t="shared" si="0"/>
        <v>0.002</v>
      </c>
      <c r="D29" s="5">
        <f t="shared" si="1"/>
        <v>0.0126115</v>
      </c>
      <c r="E29" s="6">
        <f t="shared" si="2"/>
        <v>2.5223E-05</v>
      </c>
    </row>
    <row r="30" spans="1:5" ht="12.75">
      <c r="A30" s="1">
        <v>32</v>
      </c>
      <c r="B30" s="2">
        <v>133.74</v>
      </c>
      <c r="C30" s="4">
        <f t="shared" si="0"/>
        <v>0.002</v>
      </c>
      <c r="D30" s="5">
        <f t="shared" si="1"/>
        <v>0.013132499999999998</v>
      </c>
      <c r="E30" s="6">
        <f t="shared" si="2"/>
        <v>2.6264999999999997E-05</v>
      </c>
    </row>
    <row r="31" spans="1:5" ht="12.75">
      <c r="A31" s="1">
        <v>34</v>
      </c>
      <c r="B31" s="2">
        <v>138.47</v>
      </c>
      <c r="C31" s="4">
        <f t="shared" si="0"/>
        <v>0.002</v>
      </c>
      <c r="D31" s="5">
        <f t="shared" si="1"/>
        <v>0.013610500000000001</v>
      </c>
      <c r="E31" s="6">
        <f t="shared" si="2"/>
        <v>2.7221000000000002E-05</v>
      </c>
    </row>
    <row r="32" spans="1:5" ht="12.75">
      <c r="A32" s="1">
        <v>36</v>
      </c>
      <c r="B32" s="2">
        <v>142.53</v>
      </c>
      <c r="C32" s="4">
        <f t="shared" si="0"/>
        <v>0.002</v>
      </c>
      <c r="D32" s="5">
        <f t="shared" si="1"/>
        <v>0.01405</v>
      </c>
      <c r="E32" s="6">
        <f t="shared" si="2"/>
        <v>2.8100000000000002E-05</v>
      </c>
    </row>
    <row r="33" spans="1:5" ht="12">
      <c r="A33" s="1">
        <v>38</v>
      </c>
      <c r="B33" s="2">
        <v>146.09</v>
      </c>
      <c r="C33" s="4">
        <f t="shared" si="0"/>
        <v>0.002</v>
      </c>
      <c r="D33" s="5">
        <f t="shared" si="1"/>
        <v>0.014431</v>
      </c>
      <c r="E33" s="6">
        <f t="shared" si="2"/>
        <v>2.8862E-05</v>
      </c>
    </row>
    <row r="34" spans="1:5" ht="12">
      <c r="A34" s="1">
        <v>40</v>
      </c>
      <c r="B34" s="2">
        <v>149.33</v>
      </c>
      <c r="C34" s="4">
        <f t="shared" si="0"/>
        <v>0.002</v>
      </c>
      <c r="D34" s="5">
        <f t="shared" si="1"/>
        <v>0.014771000000000001</v>
      </c>
      <c r="E34" s="6">
        <f t="shared" si="2"/>
        <v>2.9542000000000003E-05</v>
      </c>
    </row>
    <row r="35" spans="1:5" ht="12">
      <c r="A35" s="1">
        <v>42</v>
      </c>
      <c r="B35" s="2">
        <v>151.99</v>
      </c>
      <c r="C35" s="4">
        <f t="shared" si="0"/>
        <v>0.002</v>
      </c>
      <c r="D35" s="5">
        <f t="shared" si="1"/>
        <v>0.015066000000000003</v>
      </c>
      <c r="E35" s="6">
        <f t="shared" si="2"/>
        <v>3.0132000000000006E-05</v>
      </c>
    </row>
    <row r="36" spans="1:5" ht="12">
      <c r="A36" s="1">
        <v>44</v>
      </c>
      <c r="B36" s="2">
        <v>154.76</v>
      </c>
      <c r="C36" s="4">
        <f t="shared" si="0"/>
        <v>0.002</v>
      </c>
      <c r="D36" s="5">
        <f t="shared" si="1"/>
        <v>0.0153375</v>
      </c>
      <c r="E36" s="6">
        <f t="shared" si="2"/>
        <v>3.0675E-05</v>
      </c>
    </row>
    <row r="37" spans="1:5" ht="12">
      <c r="A37" s="1">
        <v>46</v>
      </c>
      <c r="B37" s="2">
        <v>157.03</v>
      </c>
      <c r="C37" s="4">
        <f t="shared" si="0"/>
        <v>0.002</v>
      </c>
      <c r="D37" s="5">
        <f t="shared" si="1"/>
        <v>0.015589499999999997</v>
      </c>
      <c r="E37" s="6">
        <f t="shared" si="2"/>
        <v>3.1178999999999994E-05</v>
      </c>
    </row>
    <row r="38" spans="1:5" ht="12">
      <c r="A38" s="1">
        <v>48</v>
      </c>
      <c r="B38" s="2">
        <v>159</v>
      </c>
      <c r="C38" s="4">
        <f t="shared" si="0"/>
        <v>0.002</v>
      </c>
      <c r="D38" s="5">
        <f t="shared" si="1"/>
        <v>0.0158015</v>
      </c>
      <c r="E38" s="6">
        <f t="shared" si="2"/>
        <v>3.1603E-05</v>
      </c>
    </row>
    <row r="39" spans="1:5" ht="12">
      <c r="A39" s="1">
        <v>50</v>
      </c>
      <c r="B39" s="2">
        <v>160.91</v>
      </c>
      <c r="C39" s="4">
        <f t="shared" si="0"/>
        <v>0.002</v>
      </c>
      <c r="D39" s="5">
        <f t="shared" si="1"/>
        <v>0.0159955</v>
      </c>
      <c r="E39" s="6">
        <f t="shared" si="2"/>
        <v>3.1991E-05</v>
      </c>
    </row>
    <row r="40" spans="1:5" ht="12">
      <c r="A40" s="1">
        <v>52</v>
      </c>
      <c r="B40" s="2">
        <v>162.52</v>
      </c>
      <c r="C40" s="4">
        <f t="shared" si="0"/>
        <v>0.002</v>
      </c>
      <c r="D40" s="5">
        <f t="shared" si="1"/>
        <v>0.016171500000000002</v>
      </c>
      <c r="E40" s="6">
        <f t="shared" si="2"/>
        <v>3.2343000000000005E-05</v>
      </c>
    </row>
    <row r="41" spans="1:5" ht="12">
      <c r="A41" s="1">
        <v>54</v>
      </c>
      <c r="B41" s="2">
        <v>164</v>
      </c>
      <c r="C41" s="4">
        <f t="shared" si="0"/>
        <v>0.002</v>
      </c>
      <c r="D41" s="5">
        <f t="shared" si="1"/>
        <v>0.016326</v>
      </c>
      <c r="E41" s="6">
        <f t="shared" si="2"/>
        <v>3.2652E-05</v>
      </c>
    </row>
    <row r="42" spans="1:5" ht="12">
      <c r="A42" s="1">
        <v>56</v>
      </c>
      <c r="B42" s="2">
        <v>165.42</v>
      </c>
      <c r="C42" s="4">
        <f t="shared" si="0"/>
        <v>0.002</v>
      </c>
      <c r="D42" s="5">
        <f t="shared" si="1"/>
        <v>0.016471</v>
      </c>
      <c r="E42" s="6">
        <f t="shared" si="2"/>
        <v>3.2942E-05</v>
      </c>
    </row>
    <row r="43" spans="1:5" ht="12">
      <c r="A43" s="1">
        <v>58</v>
      </c>
      <c r="B43" s="2">
        <v>166.6</v>
      </c>
      <c r="C43" s="4">
        <f t="shared" si="0"/>
        <v>0.002</v>
      </c>
      <c r="D43" s="5">
        <f t="shared" si="1"/>
        <v>0.016600999999999998</v>
      </c>
      <c r="E43" s="6">
        <f t="shared" si="2"/>
        <v>3.3202E-05</v>
      </c>
    </row>
    <row r="44" spans="1:5" ht="12">
      <c r="A44" s="1">
        <v>60</v>
      </c>
      <c r="B44" s="2">
        <v>167.74</v>
      </c>
      <c r="C44" s="4">
        <f t="shared" si="0"/>
        <v>0.002</v>
      </c>
      <c r="D44" s="5">
        <f t="shared" si="1"/>
        <v>0.016717000000000003</v>
      </c>
      <c r="E44" s="6">
        <f t="shared" si="2"/>
        <v>3.3434000000000005E-05</v>
      </c>
    </row>
    <row r="45" spans="1:5" ht="12">
      <c r="A45" s="1">
        <v>62</v>
      </c>
      <c r="B45" s="2">
        <v>168.84</v>
      </c>
      <c r="C45" s="4">
        <f t="shared" si="0"/>
        <v>0.002</v>
      </c>
      <c r="D45" s="5">
        <f t="shared" si="1"/>
        <v>0.016829000000000004</v>
      </c>
      <c r="E45" s="6">
        <f t="shared" si="2"/>
        <v>3.365800000000001E-05</v>
      </c>
    </row>
    <row r="46" spans="1:5" ht="12">
      <c r="A46" s="1">
        <v>64</v>
      </c>
      <c r="B46" s="2">
        <v>169.71</v>
      </c>
      <c r="C46" s="4">
        <f t="shared" si="0"/>
        <v>0.002</v>
      </c>
      <c r="D46" s="5">
        <f t="shared" si="1"/>
        <v>0.0169275</v>
      </c>
      <c r="E46" s="6">
        <f t="shared" si="2"/>
        <v>3.385500000000001E-05</v>
      </c>
    </row>
    <row r="47" spans="1:5" ht="12">
      <c r="A47" s="1">
        <v>66</v>
      </c>
      <c r="B47" s="2">
        <v>170.56</v>
      </c>
      <c r="C47" s="4">
        <f t="shared" si="0"/>
        <v>0.002</v>
      </c>
      <c r="D47" s="5">
        <f t="shared" si="1"/>
        <v>0.017013499999999997</v>
      </c>
      <c r="E47" s="6">
        <f t="shared" si="2"/>
        <v>3.4027E-05</v>
      </c>
    </row>
    <row r="48" spans="1:5" ht="12">
      <c r="A48" s="1">
        <v>68</v>
      </c>
      <c r="B48" s="2">
        <v>171.32</v>
      </c>
      <c r="C48" s="4">
        <f t="shared" si="0"/>
        <v>0.002</v>
      </c>
      <c r="D48" s="5">
        <f t="shared" si="1"/>
        <v>0.017093999999999998</v>
      </c>
      <c r="E48" s="6">
        <f t="shared" si="2"/>
        <v>3.4188E-05</v>
      </c>
    </row>
    <row r="49" spans="1:5" ht="12">
      <c r="A49" s="1">
        <v>70</v>
      </c>
      <c r="B49" s="2">
        <v>172.04</v>
      </c>
      <c r="C49" s="4">
        <f t="shared" si="0"/>
        <v>0.002</v>
      </c>
      <c r="D49" s="5">
        <f t="shared" si="1"/>
        <v>0.017168</v>
      </c>
      <c r="E49" s="6">
        <f t="shared" si="2"/>
        <v>3.4336E-05</v>
      </c>
    </row>
    <row r="50" spans="1:5" ht="12">
      <c r="A50" s="1">
        <v>75</v>
      </c>
      <c r="B50" s="2">
        <v>173.56</v>
      </c>
      <c r="C50" s="4">
        <f t="shared" si="0"/>
        <v>0.005</v>
      </c>
      <c r="D50" s="5">
        <f t="shared" si="1"/>
        <v>0.01728</v>
      </c>
      <c r="E50" s="6">
        <f t="shared" si="2"/>
        <v>8.64E-05</v>
      </c>
    </row>
    <row r="51" spans="1:5" ht="12">
      <c r="A51" s="1">
        <v>80</v>
      </c>
      <c r="B51" s="2">
        <v>174.77</v>
      </c>
      <c r="C51" s="4">
        <f t="shared" si="0"/>
        <v>0.005</v>
      </c>
      <c r="D51" s="5">
        <f t="shared" si="1"/>
        <v>0.0174165</v>
      </c>
      <c r="E51" s="6">
        <f t="shared" si="2"/>
        <v>8.708250000000001E-05</v>
      </c>
    </row>
    <row r="52" spans="1:5" ht="12">
      <c r="A52" s="1">
        <v>85</v>
      </c>
      <c r="B52" s="2">
        <v>175.75</v>
      </c>
      <c r="C52" s="4">
        <f t="shared" si="0"/>
        <v>0.005</v>
      </c>
      <c r="D52" s="5">
        <f t="shared" si="1"/>
        <v>0.017526</v>
      </c>
      <c r="E52" s="6">
        <f t="shared" si="2"/>
        <v>8.763E-05</v>
      </c>
    </row>
    <row r="53" spans="1:5" ht="12">
      <c r="A53" s="1">
        <v>90</v>
      </c>
      <c r="B53" s="2">
        <v>176.55</v>
      </c>
      <c r="C53" s="4">
        <f t="shared" si="0"/>
        <v>0.005</v>
      </c>
      <c r="D53" s="5">
        <f t="shared" si="1"/>
        <v>0.017615000000000002</v>
      </c>
      <c r="E53" s="6">
        <f t="shared" si="2"/>
        <v>8.807500000000001E-05</v>
      </c>
    </row>
    <row r="54" spans="1:5" ht="12">
      <c r="A54" s="1">
        <v>95</v>
      </c>
      <c r="B54" s="2">
        <v>177.24</v>
      </c>
      <c r="C54" s="4">
        <f t="shared" si="0"/>
        <v>0.005</v>
      </c>
      <c r="D54" s="5">
        <f t="shared" si="1"/>
        <v>0.0176895</v>
      </c>
      <c r="E54" s="6">
        <f t="shared" si="2"/>
        <v>8.844750000000001E-05</v>
      </c>
    </row>
    <row r="55" spans="1:5" ht="12">
      <c r="A55" s="1">
        <v>100</v>
      </c>
      <c r="B55" s="2">
        <v>177.87</v>
      </c>
      <c r="C55" s="4">
        <f t="shared" si="0"/>
        <v>0.005</v>
      </c>
      <c r="D55" s="5">
        <f t="shared" si="1"/>
        <v>0.0177555</v>
      </c>
      <c r="E55" s="6">
        <f t="shared" si="2"/>
        <v>8.87775E-05</v>
      </c>
    </row>
    <row r="56" spans="1:5" ht="12">
      <c r="A56" s="1">
        <v>105</v>
      </c>
      <c r="B56" s="2">
        <v>178.49</v>
      </c>
      <c r="C56" s="4">
        <f t="shared" si="0"/>
        <v>0.005</v>
      </c>
      <c r="D56" s="5">
        <f t="shared" si="1"/>
        <v>0.017818</v>
      </c>
      <c r="E56" s="6">
        <f t="shared" si="2"/>
        <v>8.909E-05</v>
      </c>
    </row>
    <row r="57" spans="1:5" ht="12">
      <c r="A57" s="1">
        <v>110</v>
      </c>
      <c r="B57" s="2">
        <v>179.07</v>
      </c>
      <c r="C57" s="4">
        <f t="shared" si="0"/>
        <v>0.005</v>
      </c>
      <c r="D57" s="5">
        <f t="shared" si="1"/>
        <v>0.017878</v>
      </c>
      <c r="E57" s="6">
        <f t="shared" si="2"/>
        <v>8.939000000000001E-05</v>
      </c>
    </row>
    <row r="58" spans="1:5" ht="12">
      <c r="A58" s="1">
        <v>115</v>
      </c>
      <c r="B58" s="2">
        <v>179.6</v>
      </c>
      <c r="C58" s="4">
        <f t="shared" si="0"/>
        <v>0.005</v>
      </c>
      <c r="D58" s="5">
        <f t="shared" si="1"/>
        <v>0.017933499999999998</v>
      </c>
      <c r="E58" s="6">
        <f t="shared" si="2"/>
        <v>8.966749999999999E-05</v>
      </c>
    </row>
    <row r="59" spans="1:5" ht="12">
      <c r="A59" s="1">
        <v>120</v>
      </c>
      <c r="B59" s="2">
        <v>180.07</v>
      </c>
      <c r="C59" s="4">
        <f t="shared" si="0"/>
        <v>0.005</v>
      </c>
      <c r="D59" s="5">
        <f t="shared" si="1"/>
        <v>0.0179835</v>
      </c>
      <c r="E59" s="6">
        <f t="shared" si="2"/>
        <v>8.99175E-05</v>
      </c>
    </row>
    <row r="60" spans="1:5" ht="12">
      <c r="A60" s="1">
        <v>125</v>
      </c>
      <c r="B60" s="2">
        <v>180.47</v>
      </c>
      <c r="C60" s="4">
        <f t="shared" si="0"/>
        <v>0.005</v>
      </c>
      <c r="D60" s="5">
        <f t="shared" si="1"/>
        <v>0.018026999999999998</v>
      </c>
      <c r="E60" s="6">
        <f t="shared" si="2"/>
        <v>9.013499999999999E-05</v>
      </c>
    </row>
    <row r="61" spans="1:5" ht="12">
      <c r="A61" s="1">
        <v>130</v>
      </c>
      <c r="B61" s="2">
        <v>180.78</v>
      </c>
      <c r="C61" s="4">
        <f t="shared" si="0"/>
        <v>0.005</v>
      </c>
      <c r="D61" s="5">
        <f t="shared" si="1"/>
        <v>0.0180625</v>
      </c>
      <c r="E61" s="6">
        <f t="shared" si="2"/>
        <v>9.031249999999999E-05</v>
      </c>
    </row>
    <row r="62" spans="1:5" ht="12">
      <c r="A62" s="1">
        <v>135</v>
      </c>
      <c r="B62" s="2">
        <v>181</v>
      </c>
      <c r="C62" s="4">
        <f t="shared" si="0"/>
        <v>0.005</v>
      </c>
      <c r="D62" s="5">
        <f t="shared" si="1"/>
        <v>0.018088999999999997</v>
      </c>
      <c r="E62" s="6">
        <f t="shared" si="2"/>
        <v>9.044499999999999E-05</v>
      </c>
    </row>
    <row r="63" spans="1:5" ht="12">
      <c r="A63" s="1">
        <v>140</v>
      </c>
      <c r="B63" s="2">
        <v>181.19</v>
      </c>
      <c r="C63" s="4">
        <f t="shared" si="0"/>
        <v>0.005</v>
      </c>
      <c r="D63" s="5">
        <f t="shared" si="1"/>
        <v>0.0181095</v>
      </c>
      <c r="E63" s="6">
        <f t="shared" si="2"/>
        <v>9.054750000000001E-05</v>
      </c>
    </row>
    <row r="64" spans="1:5" ht="12">
      <c r="A64" s="1">
        <v>145</v>
      </c>
      <c r="B64" s="2">
        <v>181.33</v>
      </c>
      <c r="C64" s="4">
        <f t="shared" si="0"/>
        <v>0.005</v>
      </c>
      <c r="D64" s="5">
        <f t="shared" si="1"/>
        <v>0.018126</v>
      </c>
      <c r="E64" s="6">
        <f t="shared" si="2"/>
        <v>9.063E-05</v>
      </c>
    </row>
    <row r="65" spans="1:5" ht="12">
      <c r="A65" s="1">
        <v>150</v>
      </c>
      <c r="B65" s="2">
        <v>181.49</v>
      </c>
      <c r="C65" s="4">
        <f t="shared" si="0"/>
        <v>0.005</v>
      </c>
      <c r="D65" s="5">
        <f t="shared" si="1"/>
        <v>0.018141</v>
      </c>
      <c r="E65" s="6">
        <f t="shared" si="2"/>
        <v>9.0705E-05</v>
      </c>
    </row>
    <row r="66" spans="1:5" ht="12">
      <c r="A66" s="1">
        <v>160</v>
      </c>
      <c r="B66" s="2">
        <v>181.87</v>
      </c>
      <c r="C66" s="4">
        <f t="shared" si="0"/>
        <v>0.01</v>
      </c>
      <c r="D66" s="5">
        <f t="shared" si="1"/>
        <v>0.018168</v>
      </c>
      <c r="E66" s="6">
        <f t="shared" si="2"/>
        <v>0.00018168</v>
      </c>
    </row>
    <row r="67" spans="1:5" ht="12">
      <c r="A67" s="1">
        <v>170</v>
      </c>
      <c r="B67" s="2">
        <v>182.23</v>
      </c>
      <c r="C67" s="4">
        <f t="shared" si="0"/>
        <v>0.01</v>
      </c>
      <c r="D67" s="5">
        <f t="shared" si="1"/>
        <v>0.018205000000000002</v>
      </c>
      <c r="E67" s="6">
        <f t="shared" si="2"/>
        <v>0.00018205000000000003</v>
      </c>
    </row>
    <row r="68" spans="1:5" ht="12">
      <c r="A68" s="1">
        <v>180</v>
      </c>
      <c r="B68" s="2">
        <v>182.51</v>
      </c>
      <c r="C68" s="4">
        <f t="shared" si="0"/>
        <v>0.01</v>
      </c>
      <c r="D68" s="5">
        <f t="shared" si="1"/>
        <v>0.018237</v>
      </c>
      <c r="E68" s="6">
        <f t="shared" si="2"/>
        <v>0.00018237</v>
      </c>
    </row>
    <row r="69" spans="1:5" ht="12">
      <c r="A69" s="1">
        <v>190</v>
      </c>
      <c r="B69" s="2">
        <v>182.76</v>
      </c>
      <c r="C69" s="4">
        <f t="shared" si="0"/>
        <v>0.01</v>
      </c>
      <c r="D69" s="5">
        <f t="shared" si="1"/>
        <v>0.0182635</v>
      </c>
      <c r="E69" s="6">
        <f t="shared" si="2"/>
        <v>0.000182635</v>
      </c>
    </row>
    <row r="70" spans="1:5" ht="12">
      <c r="A70" s="1">
        <v>200</v>
      </c>
      <c r="B70" s="2">
        <v>182.93</v>
      </c>
      <c r="C70" s="4">
        <f t="shared" si="0"/>
        <v>0.01</v>
      </c>
      <c r="D70" s="5">
        <f t="shared" si="1"/>
        <v>0.0182845</v>
      </c>
      <c r="E70" s="6">
        <f t="shared" si="2"/>
        <v>0.000182845</v>
      </c>
    </row>
    <row r="71" spans="1:5" ht="12">
      <c r="A71" s="1">
        <v>210</v>
      </c>
      <c r="B71" s="2">
        <v>183.11</v>
      </c>
      <c r="C71" s="4">
        <f t="shared" si="0"/>
        <v>0.01</v>
      </c>
      <c r="D71" s="5">
        <f t="shared" si="1"/>
        <v>0.018302000000000002</v>
      </c>
      <c r="E71" s="6">
        <f t="shared" si="2"/>
        <v>0.00018302000000000002</v>
      </c>
    </row>
    <row r="72" spans="1:5" ht="12">
      <c r="A72" s="1">
        <v>220</v>
      </c>
      <c r="B72" s="2">
        <v>183.36</v>
      </c>
      <c r="C72" s="4">
        <f t="shared" si="0"/>
        <v>0.01</v>
      </c>
      <c r="D72" s="5">
        <f t="shared" si="1"/>
        <v>0.018323500000000003</v>
      </c>
      <c r="E72" s="6">
        <f t="shared" si="2"/>
        <v>0.00018323500000000004</v>
      </c>
    </row>
    <row r="73" spans="1:5" ht="12">
      <c r="A73" s="1">
        <v>230</v>
      </c>
      <c r="B73" s="2">
        <v>183.57</v>
      </c>
      <c r="C73" s="4">
        <f t="shared" si="0"/>
        <v>0.01</v>
      </c>
      <c r="D73" s="5">
        <f t="shared" si="1"/>
        <v>0.0183465</v>
      </c>
      <c r="E73" s="6">
        <f t="shared" si="2"/>
        <v>0.00018346500000000003</v>
      </c>
    </row>
    <row r="74" spans="1:5" ht="12">
      <c r="A74" s="1">
        <v>240</v>
      </c>
      <c r="B74" s="2">
        <v>183.73</v>
      </c>
      <c r="C74" s="4">
        <f t="shared" si="0"/>
        <v>0.01</v>
      </c>
      <c r="D74" s="5">
        <f t="shared" si="1"/>
        <v>0.018365</v>
      </c>
      <c r="E74" s="6">
        <f t="shared" si="2"/>
        <v>0.00018365</v>
      </c>
    </row>
    <row r="75" spans="1:5" ht="12">
      <c r="A75" s="1">
        <v>250</v>
      </c>
      <c r="B75" s="2">
        <v>183.83</v>
      </c>
      <c r="C75" s="4">
        <f t="shared" si="0"/>
        <v>0.01</v>
      </c>
      <c r="D75" s="5">
        <f t="shared" si="1"/>
        <v>0.018378</v>
      </c>
      <c r="E75" s="6">
        <f t="shared" si="2"/>
        <v>0.00018377999999999998</v>
      </c>
    </row>
    <row r="76" spans="1:5" ht="12">
      <c r="A76" s="1">
        <v>260</v>
      </c>
      <c r="B76" s="2">
        <v>183.73</v>
      </c>
      <c r="C76" s="4">
        <f t="shared" si="0"/>
        <v>0.01</v>
      </c>
      <c r="D76" s="5">
        <f t="shared" si="1"/>
        <v>0.018378</v>
      </c>
      <c r="E76" s="6">
        <f t="shared" si="2"/>
        <v>0.00018377999999999998</v>
      </c>
    </row>
    <row r="77" spans="1:5" ht="12">
      <c r="A77" s="1">
        <v>270</v>
      </c>
      <c r="B77" s="2">
        <v>183.62</v>
      </c>
      <c r="C77" s="4">
        <f t="shared" si="0"/>
        <v>0.01</v>
      </c>
      <c r="D77" s="5">
        <f t="shared" si="1"/>
        <v>0.018367500000000002</v>
      </c>
      <c r="E77" s="6">
        <f t="shared" si="2"/>
        <v>0.00018367500000000003</v>
      </c>
    </row>
    <row r="78" spans="1:5" ht="12">
      <c r="A78" s="1">
        <v>280</v>
      </c>
      <c r="B78" s="2">
        <v>183.62</v>
      </c>
      <c r="C78" s="4">
        <f t="shared" si="0"/>
        <v>0.01</v>
      </c>
      <c r="D78" s="5">
        <f t="shared" si="1"/>
        <v>0.018362</v>
      </c>
      <c r="E78" s="6">
        <f t="shared" si="2"/>
        <v>0.00018362</v>
      </c>
    </row>
    <row r="79" spans="1:5" ht="12">
      <c r="A79" s="1">
        <v>290</v>
      </c>
      <c r="B79" s="2">
        <v>183.67</v>
      </c>
      <c r="C79" s="4">
        <f t="shared" si="0"/>
        <v>0.01</v>
      </c>
      <c r="D79" s="5">
        <f t="shared" si="1"/>
        <v>0.0183645</v>
      </c>
      <c r="E79" s="6">
        <f t="shared" si="2"/>
        <v>0.000183645</v>
      </c>
    </row>
    <row r="80" spans="1:5" ht="12">
      <c r="A80" s="1">
        <v>300</v>
      </c>
      <c r="B80" s="2">
        <v>183.72</v>
      </c>
      <c r="C80" s="4">
        <f aca="true" t="shared" si="3" ref="C80:C143">(A80-A79)/$K$16</f>
        <v>0.01</v>
      </c>
      <c r="D80" s="5">
        <f t="shared" si="1"/>
        <v>0.0183695</v>
      </c>
      <c r="E80" s="6">
        <f t="shared" si="2"/>
        <v>0.000183695</v>
      </c>
    </row>
    <row r="81" spans="1:5" ht="12">
      <c r="A81" s="1">
        <v>310</v>
      </c>
      <c r="B81" s="2">
        <v>183.66</v>
      </c>
      <c r="C81" s="4">
        <f t="shared" si="3"/>
        <v>0.01</v>
      </c>
      <c r="D81" s="5">
        <f t="shared" si="1"/>
        <v>0.018369</v>
      </c>
      <c r="E81" s="6">
        <f t="shared" si="2"/>
        <v>0.00018369</v>
      </c>
    </row>
    <row r="82" spans="1:5" ht="12">
      <c r="A82" s="1">
        <v>320</v>
      </c>
      <c r="B82" s="2">
        <v>183.53</v>
      </c>
      <c r="C82" s="4">
        <f t="shared" si="3"/>
        <v>0.01</v>
      </c>
      <c r="D82" s="5">
        <f aca="true" t="shared" si="4" ref="D82:D145">(B82+B81)/2/$K$14</f>
        <v>0.0183595</v>
      </c>
      <c r="E82" s="6">
        <f t="shared" si="2"/>
        <v>0.00018359500000000002</v>
      </c>
    </row>
    <row r="83" spans="1:5" ht="12">
      <c r="A83" s="1">
        <v>330</v>
      </c>
      <c r="B83" s="2">
        <v>183.38</v>
      </c>
      <c r="C83" s="4">
        <f t="shared" si="3"/>
        <v>0.01</v>
      </c>
      <c r="D83" s="5">
        <f t="shared" si="4"/>
        <v>0.018345499999999997</v>
      </c>
      <c r="E83" s="6">
        <f t="shared" si="2"/>
        <v>0.00018345499999999998</v>
      </c>
    </row>
    <row r="84" spans="1:5" ht="12">
      <c r="A84" s="1">
        <v>340</v>
      </c>
      <c r="B84" s="2">
        <v>183.23</v>
      </c>
      <c r="C84" s="4">
        <f t="shared" si="3"/>
        <v>0.01</v>
      </c>
      <c r="D84" s="5">
        <f t="shared" si="4"/>
        <v>0.0183305</v>
      </c>
      <c r="E84" s="6">
        <f t="shared" si="2"/>
        <v>0.000183305</v>
      </c>
    </row>
    <row r="85" spans="1:5" ht="12">
      <c r="A85" s="1">
        <v>350</v>
      </c>
      <c r="B85" s="2">
        <v>183.09</v>
      </c>
      <c r="C85" s="4">
        <f t="shared" si="3"/>
        <v>0.01</v>
      </c>
      <c r="D85" s="5">
        <f t="shared" si="4"/>
        <v>0.018316</v>
      </c>
      <c r="E85" s="6">
        <f t="shared" si="2"/>
        <v>0.00018316</v>
      </c>
    </row>
    <row r="86" spans="1:5" ht="12">
      <c r="A86" s="1">
        <v>360</v>
      </c>
      <c r="B86" s="2">
        <v>182.87</v>
      </c>
      <c r="C86" s="4">
        <f t="shared" si="3"/>
        <v>0.01</v>
      </c>
      <c r="D86" s="5">
        <f t="shared" si="4"/>
        <v>0.018298000000000002</v>
      </c>
      <c r="E86" s="6">
        <f t="shared" si="2"/>
        <v>0.00018298</v>
      </c>
    </row>
    <row r="87" spans="1:5" ht="12">
      <c r="A87" s="1">
        <v>370</v>
      </c>
      <c r="B87" s="2">
        <v>182.62</v>
      </c>
      <c r="C87" s="4">
        <f t="shared" si="3"/>
        <v>0.01</v>
      </c>
      <c r="D87" s="5">
        <f t="shared" si="4"/>
        <v>0.0182745</v>
      </c>
      <c r="E87" s="6">
        <f t="shared" si="2"/>
        <v>0.000182745</v>
      </c>
    </row>
    <row r="88" spans="1:5" ht="12">
      <c r="A88" s="1">
        <v>380</v>
      </c>
      <c r="B88" s="2">
        <v>182.41</v>
      </c>
      <c r="C88" s="4">
        <f t="shared" si="3"/>
        <v>0.01</v>
      </c>
      <c r="D88" s="5">
        <f t="shared" si="4"/>
        <v>0.0182515</v>
      </c>
      <c r="E88" s="6">
        <f t="shared" si="2"/>
        <v>0.000182515</v>
      </c>
    </row>
    <row r="89" spans="1:5" ht="12">
      <c r="A89" s="1">
        <v>390</v>
      </c>
      <c r="B89" s="2">
        <v>182.24</v>
      </c>
      <c r="C89" s="4">
        <f t="shared" si="3"/>
        <v>0.01</v>
      </c>
      <c r="D89" s="5">
        <f t="shared" si="4"/>
        <v>0.0182325</v>
      </c>
      <c r="E89" s="6">
        <f t="shared" si="2"/>
        <v>0.000182325</v>
      </c>
    </row>
    <row r="90" spans="1:5" ht="12">
      <c r="A90" s="1">
        <v>400</v>
      </c>
      <c r="B90" s="2">
        <v>181.95</v>
      </c>
      <c r="C90" s="4">
        <f t="shared" si="3"/>
        <v>0.01</v>
      </c>
      <c r="D90" s="5">
        <f t="shared" si="4"/>
        <v>0.0182095</v>
      </c>
      <c r="E90" s="6">
        <f aca="true" t="shared" si="5" ref="E90:E149">C90*D90</f>
        <v>0.000182095</v>
      </c>
    </row>
    <row r="91" spans="1:5" ht="12">
      <c r="A91" s="1">
        <v>405</v>
      </c>
      <c r="B91" s="2">
        <v>181.8</v>
      </c>
      <c r="C91" s="4">
        <f t="shared" si="3"/>
        <v>0.005</v>
      </c>
      <c r="D91" s="5">
        <f t="shared" si="4"/>
        <v>0.0181875</v>
      </c>
      <c r="E91" s="6">
        <f t="shared" si="5"/>
        <v>9.09375E-05</v>
      </c>
    </row>
    <row r="92" spans="1:5" ht="12">
      <c r="A92" s="1">
        <v>410</v>
      </c>
      <c r="B92" s="2">
        <v>181.55</v>
      </c>
      <c r="C92" s="4">
        <f t="shared" si="3"/>
        <v>0.005</v>
      </c>
      <c r="D92" s="5">
        <f t="shared" si="4"/>
        <v>0.0181675</v>
      </c>
      <c r="E92" s="6">
        <f t="shared" si="5"/>
        <v>9.08375E-05</v>
      </c>
    </row>
    <row r="93" spans="1:5" ht="12">
      <c r="A93" s="1">
        <v>415</v>
      </c>
      <c r="B93" s="2">
        <v>181.24</v>
      </c>
      <c r="C93" s="4">
        <f t="shared" si="3"/>
        <v>0.005</v>
      </c>
      <c r="D93" s="5">
        <f t="shared" si="4"/>
        <v>0.0181395</v>
      </c>
      <c r="E93" s="6">
        <f t="shared" si="5"/>
        <v>9.06975E-05</v>
      </c>
    </row>
    <row r="94" spans="1:5" ht="12">
      <c r="A94" s="1">
        <v>420</v>
      </c>
      <c r="B94" s="2">
        <v>180.91</v>
      </c>
      <c r="C94" s="4">
        <f t="shared" si="3"/>
        <v>0.005</v>
      </c>
      <c r="D94" s="5">
        <f t="shared" si="4"/>
        <v>0.0181075</v>
      </c>
      <c r="E94" s="6">
        <f t="shared" si="5"/>
        <v>9.05375E-05</v>
      </c>
    </row>
    <row r="95" spans="1:5" ht="12">
      <c r="A95" s="1">
        <v>425</v>
      </c>
      <c r="B95" s="2">
        <v>180.58</v>
      </c>
      <c r="C95" s="4">
        <f t="shared" si="3"/>
        <v>0.005</v>
      </c>
      <c r="D95" s="5">
        <f t="shared" si="4"/>
        <v>0.0180745</v>
      </c>
      <c r="E95" s="6">
        <f t="shared" si="5"/>
        <v>9.03725E-05</v>
      </c>
    </row>
    <row r="96" spans="1:5" ht="12">
      <c r="A96" s="1">
        <v>430</v>
      </c>
      <c r="B96" s="2">
        <v>180.25</v>
      </c>
      <c r="C96" s="4">
        <f t="shared" si="3"/>
        <v>0.005</v>
      </c>
      <c r="D96" s="5">
        <f t="shared" si="4"/>
        <v>0.018041500000000002</v>
      </c>
      <c r="E96" s="6">
        <f t="shared" si="5"/>
        <v>9.02075E-05</v>
      </c>
    </row>
    <row r="97" spans="1:5" ht="12">
      <c r="A97" s="1">
        <v>435</v>
      </c>
      <c r="B97" s="2">
        <v>179.85</v>
      </c>
      <c r="C97" s="4">
        <f t="shared" si="3"/>
        <v>0.005</v>
      </c>
      <c r="D97" s="5">
        <f t="shared" si="4"/>
        <v>0.018005</v>
      </c>
      <c r="E97" s="6">
        <f t="shared" si="5"/>
        <v>9.0025E-05</v>
      </c>
    </row>
    <row r="98" spans="1:5" ht="12">
      <c r="A98" s="1">
        <v>440</v>
      </c>
      <c r="B98" s="2">
        <v>179.38</v>
      </c>
      <c r="C98" s="4">
        <f t="shared" si="3"/>
        <v>0.005</v>
      </c>
      <c r="D98" s="5">
        <f t="shared" si="4"/>
        <v>0.017961500000000002</v>
      </c>
      <c r="E98" s="6">
        <f t="shared" si="5"/>
        <v>8.980750000000001E-05</v>
      </c>
    </row>
    <row r="99" spans="1:5" ht="12">
      <c r="A99" s="1">
        <v>445</v>
      </c>
      <c r="B99" s="2">
        <v>178.76</v>
      </c>
      <c r="C99" s="4">
        <f t="shared" si="3"/>
        <v>0.005</v>
      </c>
      <c r="D99" s="5">
        <f t="shared" si="4"/>
        <v>0.017907</v>
      </c>
      <c r="E99" s="6">
        <f t="shared" si="5"/>
        <v>8.9535E-05</v>
      </c>
    </row>
    <row r="100" spans="1:5" ht="12">
      <c r="A100" s="1">
        <v>450</v>
      </c>
      <c r="B100" s="2">
        <v>177.96</v>
      </c>
      <c r="C100" s="4">
        <f t="shared" si="3"/>
        <v>0.005</v>
      </c>
      <c r="D100" s="5">
        <f t="shared" si="4"/>
        <v>0.017836</v>
      </c>
      <c r="E100" s="6">
        <f t="shared" si="5"/>
        <v>8.918000000000001E-05</v>
      </c>
    </row>
    <row r="101" spans="1:5" ht="12">
      <c r="A101" s="1">
        <v>455</v>
      </c>
      <c r="B101" s="2">
        <v>176.96</v>
      </c>
      <c r="C101" s="4">
        <f t="shared" si="3"/>
        <v>0.005</v>
      </c>
      <c r="D101" s="5">
        <f t="shared" si="4"/>
        <v>0.017746</v>
      </c>
      <c r="E101" s="6">
        <f t="shared" si="5"/>
        <v>8.873000000000001E-05</v>
      </c>
    </row>
    <row r="102" spans="1:5" ht="12">
      <c r="A102" s="1">
        <v>460</v>
      </c>
      <c r="B102" s="2">
        <v>175.74</v>
      </c>
      <c r="C102" s="4">
        <f t="shared" si="3"/>
        <v>0.005</v>
      </c>
      <c r="D102" s="5">
        <f t="shared" si="4"/>
        <v>0.017635</v>
      </c>
      <c r="E102" s="6">
        <f t="shared" si="5"/>
        <v>8.8175E-05</v>
      </c>
    </row>
    <row r="103" spans="1:5" ht="12">
      <c r="A103" s="1">
        <v>465</v>
      </c>
      <c r="B103" s="2">
        <v>174.28</v>
      </c>
      <c r="C103" s="4">
        <f t="shared" si="3"/>
        <v>0.005</v>
      </c>
      <c r="D103" s="5">
        <f t="shared" si="4"/>
        <v>0.017501</v>
      </c>
      <c r="E103" s="6">
        <f t="shared" si="5"/>
        <v>8.7505E-05</v>
      </c>
    </row>
    <row r="104" spans="1:5" ht="12">
      <c r="A104" s="1">
        <v>470</v>
      </c>
      <c r="B104" s="2">
        <v>172.49</v>
      </c>
      <c r="C104" s="4">
        <f t="shared" si="3"/>
        <v>0.005</v>
      </c>
      <c r="D104" s="5">
        <f t="shared" si="4"/>
        <v>0.0173385</v>
      </c>
      <c r="E104" s="6">
        <f t="shared" si="5"/>
        <v>8.66925E-05</v>
      </c>
    </row>
    <row r="105" spans="1:5" ht="12">
      <c r="A105" s="1">
        <v>475</v>
      </c>
      <c r="B105" s="2">
        <v>170.31</v>
      </c>
      <c r="C105" s="4">
        <f t="shared" si="3"/>
        <v>0.005</v>
      </c>
      <c r="D105" s="5">
        <f t="shared" si="4"/>
        <v>0.01714</v>
      </c>
      <c r="E105" s="6">
        <f t="shared" si="5"/>
        <v>8.57E-05</v>
      </c>
    </row>
    <row r="106" spans="1:5" ht="12">
      <c r="A106" s="1">
        <v>480</v>
      </c>
      <c r="B106" s="2">
        <v>167.49</v>
      </c>
      <c r="C106" s="4">
        <f t="shared" si="3"/>
        <v>0.005</v>
      </c>
      <c r="D106" s="5">
        <f t="shared" si="4"/>
        <v>0.016890000000000002</v>
      </c>
      <c r="E106" s="6">
        <f t="shared" si="5"/>
        <v>8.445E-05</v>
      </c>
    </row>
    <row r="107" spans="1:5" ht="12">
      <c r="A107" s="1">
        <v>482</v>
      </c>
      <c r="B107" s="2">
        <v>166.32</v>
      </c>
      <c r="C107" s="4">
        <f t="shared" si="3"/>
        <v>0.002</v>
      </c>
      <c r="D107" s="5">
        <f t="shared" si="4"/>
        <v>0.0166905</v>
      </c>
      <c r="E107" s="6">
        <f t="shared" si="5"/>
        <v>3.3381000000000004E-05</v>
      </c>
    </row>
    <row r="108" spans="1:5" ht="12">
      <c r="A108" s="1">
        <v>484</v>
      </c>
      <c r="B108" s="2">
        <v>164.85</v>
      </c>
      <c r="C108" s="4">
        <f t="shared" si="3"/>
        <v>0.002</v>
      </c>
      <c r="D108" s="5">
        <f t="shared" si="4"/>
        <v>0.016558499999999997</v>
      </c>
      <c r="E108" s="6">
        <f t="shared" si="5"/>
        <v>3.3116999999999995E-05</v>
      </c>
    </row>
    <row r="109" spans="1:5" ht="12">
      <c r="A109" s="1">
        <v>486</v>
      </c>
      <c r="B109" s="2">
        <v>163.27</v>
      </c>
      <c r="C109" s="4">
        <f t="shared" si="3"/>
        <v>0.002</v>
      </c>
      <c r="D109" s="5">
        <f t="shared" si="4"/>
        <v>0.016406</v>
      </c>
      <c r="E109" s="6">
        <f t="shared" si="5"/>
        <v>3.2812000000000004E-05</v>
      </c>
    </row>
    <row r="110" spans="1:5" ht="12">
      <c r="A110" s="1">
        <v>488</v>
      </c>
      <c r="B110" s="2">
        <v>161.41</v>
      </c>
      <c r="C110" s="4">
        <f t="shared" si="3"/>
        <v>0.002</v>
      </c>
      <c r="D110" s="5">
        <f t="shared" si="4"/>
        <v>0.016234000000000002</v>
      </c>
      <c r="E110" s="6">
        <f t="shared" si="5"/>
        <v>3.2468E-05</v>
      </c>
    </row>
    <row r="111" spans="1:5" ht="12">
      <c r="A111" s="1">
        <v>490</v>
      </c>
      <c r="B111" s="2">
        <v>159.5</v>
      </c>
      <c r="C111" s="4">
        <f t="shared" si="3"/>
        <v>0.002</v>
      </c>
      <c r="D111" s="5">
        <f t="shared" si="4"/>
        <v>0.016045499999999997</v>
      </c>
      <c r="E111" s="6">
        <f t="shared" si="5"/>
        <v>3.2090999999999995E-05</v>
      </c>
    </row>
    <row r="112" spans="1:5" ht="12">
      <c r="A112" s="1">
        <v>492</v>
      </c>
      <c r="B112" s="2">
        <v>157.19</v>
      </c>
      <c r="C112" s="4">
        <f t="shared" si="3"/>
        <v>0.002</v>
      </c>
      <c r="D112" s="5">
        <f t="shared" si="4"/>
        <v>0.0158345</v>
      </c>
      <c r="E112" s="6">
        <f t="shared" si="5"/>
        <v>3.1669000000000005E-05</v>
      </c>
    </row>
    <row r="113" spans="1:5" ht="12">
      <c r="A113" s="1">
        <v>494</v>
      </c>
      <c r="B113" s="2">
        <v>154.74</v>
      </c>
      <c r="C113" s="4">
        <f t="shared" si="3"/>
        <v>0.002</v>
      </c>
      <c r="D113" s="5">
        <f t="shared" si="4"/>
        <v>0.015596500000000001</v>
      </c>
      <c r="E113" s="6">
        <f t="shared" si="5"/>
        <v>3.1193000000000004E-05</v>
      </c>
    </row>
    <row r="114" spans="1:5" ht="12">
      <c r="A114" s="1">
        <v>496</v>
      </c>
      <c r="B114" s="2">
        <v>152.01</v>
      </c>
      <c r="C114" s="4">
        <f t="shared" si="3"/>
        <v>0.002</v>
      </c>
      <c r="D114" s="5">
        <f t="shared" si="4"/>
        <v>0.0153375</v>
      </c>
      <c r="E114" s="6">
        <f t="shared" si="5"/>
        <v>3.0675E-05</v>
      </c>
    </row>
    <row r="115" spans="1:5" ht="12">
      <c r="A115" s="1">
        <v>498</v>
      </c>
      <c r="B115" s="2">
        <v>148.9</v>
      </c>
      <c r="C115" s="4">
        <f t="shared" si="3"/>
        <v>0.002</v>
      </c>
      <c r="D115" s="5">
        <f t="shared" si="4"/>
        <v>0.015045499999999998</v>
      </c>
      <c r="E115" s="6">
        <f t="shared" si="5"/>
        <v>3.0090999999999997E-05</v>
      </c>
    </row>
    <row r="116" spans="1:5" ht="12">
      <c r="A116" s="1">
        <v>500</v>
      </c>
      <c r="B116" s="2">
        <v>145.47</v>
      </c>
      <c r="C116" s="4">
        <f t="shared" si="3"/>
        <v>0.002</v>
      </c>
      <c r="D116" s="5">
        <f t="shared" si="4"/>
        <v>0.0147185</v>
      </c>
      <c r="E116" s="6">
        <f t="shared" si="5"/>
        <v>2.9437000000000003E-05</v>
      </c>
    </row>
    <row r="117" spans="1:5" ht="12">
      <c r="A117" s="1">
        <v>502</v>
      </c>
      <c r="B117" s="2">
        <v>141.73</v>
      </c>
      <c r="C117" s="4">
        <f t="shared" si="3"/>
        <v>0.002</v>
      </c>
      <c r="D117" s="5">
        <f t="shared" si="4"/>
        <v>0.01436</v>
      </c>
      <c r="E117" s="6">
        <f t="shared" si="5"/>
        <v>2.872E-05</v>
      </c>
    </row>
    <row r="118" spans="1:5" ht="12">
      <c r="A118" s="1">
        <v>504</v>
      </c>
      <c r="B118" s="2">
        <v>137.28</v>
      </c>
      <c r="C118" s="4">
        <f t="shared" si="3"/>
        <v>0.002</v>
      </c>
      <c r="D118" s="5">
        <f t="shared" si="4"/>
        <v>0.0139505</v>
      </c>
      <c r="E118" s="6">
        <f t="shared" si="5"/>
        <v>2.7901E-05</v>
      </c>
    </row>
    <row r="119" spans="1:5" ht="12">
      <c r="A119" s="1">
        <v>506</v>
      </c>
      <c r="B119" s="2">
        <v>132.5</v>
      </c>
      <c r="C119" s="4">
        <f t="shared" si="3"/>
        <v>0.002</v>
      </c>
      <c r="D119" s="5">
        <f t="shared" si="4"/>
        <v>0.013489</v>
      </c>
      <c r="E119" s="6">
        <f t="shared" si="5"/>
        <v>2.6977999999999998E-05</v>
      </c>
    </row>
    <row r="120" spans="1:5" ht="12">
      <c r="A120" s="1">
        <v>508</v>
      </c>
      <c r="B120" s="2">
        <v>127.23</v>
      </c>
      <c r="C120" s="4">
        <f t="shared" si="3"/>
        <v>0.002</v>
      </c>
      <c r="D120" s="5">
        <f t="shared" si="4"/>
        <v>0.012986500000000002</v>
      </c>
      <c r="E120" s="6">
        <f t="shared" si="5"/>
        <v>2.5973000000000004E-05</v>
      </c>
    </row>
    <row r="121" spans="1:5" ht="12">
      <c r="A121" s="1">
        <v>510</v>
      </c>
      <c r="B121" s="2">
        <v>121.51</v>
      </c>
      <c r="C121" s="4">
        <f t="shared" si="3"/>
        <v>0.002</v>
      </c>
      <c r="D121" s="5">
        <f t="shared" si="4"/>
        <v>0.012437</v>
      </c>
      <c r="E121" s="6">
        <f t="shared" si="5"/>
        <v>2.4874E-05</v>
      </c>
    </row>
    <row r="122" spans="1:5" ht="12">
      <c r="A122" s="1">
        <v>512</v>
      </c>
      <c r="B122" s="2">
        <v>114.92</v>
      </c>
      <c r="C122" s="4">
        <f t="shared" si="3"/>
        <v>0.002</v>
      </c>
      <c r="D122" s="5">
        <f t="shared" si="4"/>
        <v>0.0118215</v>
      </c>
      <c r="E122" s="6">
        <f t="shared" si="5"/>
        <v>2.3643E-05</v>
      </c>
    </row>
    <row r="123" spans="1:5" ht="12">
      <c r="A123" s="1">
        <v>514</v>
      </c>
      <c r="B123" s="2">
        <v>107.61</v>
      </c>
      <c r="C123" s="4">
        <f t="shared" si="3"/>
        <v>0.002</v>
      </c>
      <c r="D123" s="5">
        <f t="shared" si="4"/>
        <v>0.0111265</v>
      </c>
      <c r="E123" s="6">
        <f t="shared" si="5"/>
        <v>2.2253E-05</v>
      </c>
    </row>
    <row r="124" spans="1:5" ht="12">
      <c r="A124" s="1">
        <v>516</v>
      </c>
      <c r="B124" s="2">
        <v>100</v>
      </c>
      <c r="C124" s="4">
        <f t="shared" si="3"/>
        <v>0.002</v>
      </c>
      <c r="D124" s="5">
        <f t="shared" si="4"/>
        <v>0.0103805</v>
      </c>
      <c r="E124" s="6">
        <f t="shared" si="5"/>
        <v>2.0761000000000003E-05</v>
      </c>
    </row>
    <row r="125" spans="1:5" ht="12">
      <c r="A125" s="1">
        <v>518</v>
      </c>
      <c r="B125" s="2">
        <v>92.39</v>
      </c>
      <c r="C125" s="4">
        <f t="shared" si="3"/>
        <v>0.002</v>
      </c>
      <c r="D125" s="5">
        <f t="shared" si="4"/>
        <v>0.0096195</v>
      </c>
      <c r="E125" s="6">
        <f t="shared" si="5"/>
        <v>1.9239E-05</v>
      </c>
    </row>
    <row r="126" spans="1:5" ht="12">
      <c r="A126" s="1">
        <v>520</v>
      </c>
      <c r="B126" s="2">
        <v>85.05</v>
      </c>
      <c r="C126" s="4">
        <f t="shared" si="3"/>
        <v>0.002</v>
      </c>
      <c r="D126" s="5">
        <f t="shared" si="4"/>
        <v>0.008872</v>
      </c>
      <c r="E126" s="6">
        <f t="shared" si="5"/>
        <v>1.7743999999999998E-05</v>
      </c>
    </row>
    <row r="127" spans="1:5" ht="12">
      <c r="A127" s="1">
        <v>522</v>
      </c>
      <c r="B127" s="2">
        <v>77.8</v>
      </c>
      <c r="C127" s="4">
        <f t="shared" si="3"/>
        <v>0.002</v>
      </c>
      <c r="D127" s="5">
        <f t="shared" si="4"/>
        <v>0.0081425</v>
      </c>
      <c r="E127" s="6">
        <f t="shared" si="5"/>
        <v>1.6285E-05</v>
      </c>
    </row>
    <row r="128" spans="1:5" ht="12">
      <c r="A128" s="1">
        <v>524</v>
      </c>
      <c r="B128" s="2">
        <v>70.61</v>
      </c>
      <c r="C128" s="4">
        <f t="shared" si="3"/>
        <v>0.002</v>
      </c>
      <c r="D128" s="5">
        <f t="shared" si="4"/>
        <v>0.0074205</v>
      </c>
      <c r="E128" s="6">
        <f t="shared" si="5"/>
        <v>1.4841E-05</v>
      </c>
    </row>
    <row r="129" spans="1:5" ht="12">
      <c r="A129" s="1">
        <v>526</v>
      </c>
      <c r="B129" s="2">
        <v>63.91</v>
      </c>
      <c r="C129" s="4">
        <f t="shared" si="3"/>
        <v>0.002</v>
      </c>
      <c r="D129" s="5">
        <f t="shared" si="4"/>
        <v>0.006725999999999999</v>
      </c>
      <c r="E129" s="6">
        <f t="shared" si="5"/>
        <v>1.3452E-05</v>
      </c>
    </row>
    <row r="130" spans="1:5" ht="12">
      <c r="A130" s="1">
        <v>528</v>
      </c>
      <c r="B130" s="2">
        <v>57.5</v>
      </c>
      <c r="C130" s="4">
        <f t="shared" si="3"/>
        <v>0.002</v>
      </c>
      <c r="D130" s="5">
        <f t="shared" si="4"/>
        <v>0.0060704999999999995</v>
      </c>
      <c r="E130" s="6">
        <f t="shared" si="5"/>
        <v>1.2141E-05</v>
      </c>
    </row>
    <row r="131" spans="1:5" ht="12">
      <c r="A131" s="1">
        <v>530</v>
      </c>
      <c r="B131" s="2">
        <v>52.33</v>
      </c>
      <c r="C131" s="4">
        <f t="shared" si="3"/>
        <v>0.002</v>
      </c>
      <c r="D131" s="5">
        <f t="shared" si="4"/>
        <v>0.0054915</v>
      </c>
      <c r="E131" s="6">
        <f t="shared" si="5"/>
        <v>1.0983E-05</v>
      </c>
    </row>
    <row r="132" spans="1:5" ht="12">
      <c r="A132" s="1">
        <v>532</v>
      </c>
      <c r="B132" s="2">
        <v>47.34</v>
      </c>
      <c r="C132" s="4">
        <f t="shared" si="3"/>
        <v>0.002</v>
      </c>
      <c r="D132" s="5">
        <f t="shared" si="4"/>
        <v>0.0049835</v>
      </c>
      <c r="E132" s="6">
        <f t="shared" si="5"/>
        <v>9.967E-06</v>
      </c>
    </row>
    <row r="133" spans="1:5" ht="12">
      <c r="A133" s="1">
        <v>534</v>
      </c>
      <c r="B133" s="2">
        <v>42.99</v>
      </c>
      <c r="C133" s="4">
        <f t="shared" si="3"/>
        <v>0.002</v>
      </c>
      <c r="D133" s="5">
        <f t="shared" si="4"/>
        <v>0.0045165000000000005</v>
      </c>
      <c r="E133" s="6">
        <f t="shared" si="5"/>
        <v>9.033000000000001E-06</v>
      </c>
    </row>
    <row r="134" spans="1:5" ht="12">
      <c r="A134" s="1">
        <v>536</v>
      </c>
      <c r="B134" s="2">
        <v>39.06</v>
      </c>
      <c r="C134" s="4">
        <f t="shared" si="3"/>
        <v>0.002</v>
      </c>
      <c r="D134" s="5">
        <f t="shared" si="4"/>
        <v>0.0041025</v>
      </c>
      <c r="E134" s="6">
        <f t="shared" si="5"/>
        <v>8.205E-06</v>
      </c>
    </row>
    <row r="135" spans="1:5" ht="12">
      <c r="A135" s="1">
        <v>538</v>
      </c>
      <c r="B135" s="2">
        <v>35.33</v>
      </c>
      <c r="C135" s="4">
        <f t="shared" si="3"/>
        <v>0.002</v>
      </c>
      <c r="D135" s="5">
        <f t="shared" si="4"/>
        <v>0.0037195</v>
      </c>
      <c r="E135" s="6">
        <f t="shared" si="5"/>
        <v>7.439E-06</v>
      </c>
    </row>
    <row r="136" spans="1:5" ht="12">
      <c r="A136" s="1">
        <v>540</v>
      </c>
      <c r="B136" s="2">
        <v>32.25</v>
      </c>
      <c r="C136" s="4">
        <f t="shared" si="3"/>
        <v>0.002</v>
      </c>
      <c r="D136" s="5">
        <f t="shared" si="4"/>
        <v>0.003379</v>
      </c>
      <c r="E136" s="6">
        <f t="shared" si="5"/>
        <v>6.758E-06</v>
      </c>
    </row>
    <row r="137" spans="1:5" ht="12">
      <c r="A137" s="1">
        <v>542</v>
      </c>
      <c r="B137" s="2">
        <v>29.51</v>
      </c>
      <c r="C137" s="4">
        <f t="shared" si="3"/>
        <v>0.002</v>
      </c>
      <c r="D137" s="5">
        <f t="shared" si="4"/>
        <v>0.0030880000000000005</v>
      </c>
      <c r="E137" s="6">
        <f t="shared" si="5"/>
        <v>6.176000000000001E-06</v>
      </c>
    </row>
    <row r="138" spans="1:5" ht="12">
      <c r="A138" s="1">
        <v>544</v>
      </c>
      <c r="B138" s="2">
        <v>26.94</v>
      </c>
      <c r="C138" s="4">
        <f t="shared" si="3"/>
        <v>0.002</v>
      </c>
      <c r="D138" s="5">
        <f t="shared" si="4"/>
        <v>0.0028225000000000004</v>
      </c>
      <c r="E138" s="6">
        <f t="shared" si="5"/>
        <v>5.645000000000001E-06</v>
      </c>
    </row>
    <row r="139" spans="1:5" ht="12">
      <c r="A139" s="1">
        <v>546</v>
      </c>
      <c r="B139" s="2">
        <v>24.77</v>
      </c>
      <c r="C139" s="4">
        <f t="shared" si="3"/>
        <v>0.002</v>
      </c>
      <c r="D139" s="5">
        <f t="shared" si="4"/>
        <v>0.0025855</v>
      </c>
      <c r="E139" s="6">
        <f t="shared" si="5"/>
        <v>5.171E-06</v>
      </c>
    </row>
    <row r="140" spans="1:5" ht="12">
      <c r="A140" s="1">
        <v>548</v>
      </c>
      <c r="B140" s="2">
        <v>22.74</v>
      </c>
      <c r="C140" s="4">
        <f t="shared" si="3"/>
        <v>0.002</v>
      </c>
      <c r="D140" s="5">
        <f t="shared" si="4"/>
        <v>0.0023755</v>
      </c>
      <c r="E140" s="6">
        <f t="shared" si="5"/>
        <v>4.751E-06</v>
      </c>
    </row>
    <row r="141" spans="1:5" ht="12">
      <c r="A141" s="1">
        <v>550</v>
      </c>
      <c r="B141" s="2">
        <v>20.99</v>
      </c>
      <c r="C141" s="4">
        <f t="shared" si="3"/>
        <v>0.002</v>
      </c>
      <c r="D141" s="5">
        <f t="shared" si="4"/>
        <v>0.0021864999999999996</v>
      </c>
      <c r="E141" s="6">
        <f t="shared" si="5"/>
        <v>4.3729999999999995E-06</v>
      </c>
    </row>
    <row r="142" spans="1:5" ht="12">
      <c r="A142" s="1">
        <v>552</v>
      </c>
      <c r="B142" s="2">
        <v>19.45</v>
      </c>
      <c r="C142" s="4">
        <f t="shared" si="3"/>
        <v>0.002</v>
      </c>
      <c r="D142" s="5">
        <f t="shared" si="4"/>
        <v>0.002022</v>
      </c>
      <c r="E142" s="6">
        <f t="shared" si="5"/>
        <v>4.044E-06</v>
      </c>
    </row>
    <row r="143" spans="1:5" ht="12">
      <c r="A143" s="1">
        <v>554</v>
      </c>
      <c r="B143" s="2">
        <v>17.9</v>
      </c>
      <c r="C143" s="4">
        <f t="shared" si="3"/>
        <v>0.002</v>
      </c>
      <c r="D143" s="5">
        <f t="shared" si="4"/>
        <v>0.0018674999999999998</v>
      </c>
      <c r="E143" s="6">
        <f t="shared" si="5"/>
        <v>3.735E-06</v>
      </c>
    </row>
    <row r="144" spans="1:5" ht="12">
      <c r="A144" s="1">
        <v>556</v>
      </c>
      <c r="B144" s="2">
        <v>16.65</v>
      </c>
      <c r="C144" s="4">
        <f aca="true" t="shared" si="6" ref="C144:C156">(A144-A143)/$K$16</f>
        <v>0.002</v>
      </c>
      <c r="D144" s="5">
        <f t="shared" si="4"/>
        <v>0.0017274999999999999</v>
      </c>
      <c r="E144" s="6">
        <f t="shared" si="5"/>
        <v>3.455E-06</v>
      </c>
    </row>
    <row r="145" spans="1:5" ht="12">
      <c r="A145" s="1">
        <v>558</v>
      </c>
      <c r="B145" s="2">
        <v>15.48</v>
      </c>
      <c r="C145" s="4">
        <f t="shared" si="6"/>
        <v>0.002</v>
      </c>
      <c r="D145" s="5">
        <f t="shared" si="4"/>
        <v>0.0016064999999999999</v>
      </c>
      <c r="E145" s="6">
        <f t="shared" si="5"/>
        <v>3.213E-06</v>
      </c>
    </row>
    <row r="146" spans="1:5" ht="12">
      <c r="A146" s="1">
        <v>560</v>
      </c>
      <c r="B146" s="2">
        <v>14.43</v>
      </c>
      <c r="C146" s="4">
        <f t="shared" si="6"/>
        <v>0.002</v>
      </c>
      <c r="D146" s="5">
        <f aca="true" t="shared" si="7" ref="D146:D156">(B146+B145)/2/$K$14</f>
        <v>0.0014955</v>
      </c>
      <c r="E146" s="6">
        <f t="shared" si="5"/>
        <v>2.9910000000000002E-06</v>
      </c>
    </row>
    <row r="147" spans="1:5" ht="12">
      <c r="A147" s="1">
        <v>562</v>
      </c>
      <c r="B147" s="2">
        <v>13.44</v>
      </c>
      <c r="C147" s="4">
        <f t="shared" si="6"/>
        <v>0.002</v>
      </c>
      <c r="D147" s="5">
        <f t="shared" si="7"/>
        <v>0.0013934999999999998</v>
      </c>
      <c r="E147" s="6">
        <f t="shared" si="5"/>
        <v>2.7869999999999997E-06</v>
      </c>
    </row>
    <row r="148" spans="1:5" ht="12">
      <c r="A148" s="1">
        <v>564</v>
      </c>
      <c r="B148" s="2">
        <v>12.56</v>
      </c>
      <c r="C148" s="4">
        <f t="shared" si="6"/>
        <v>0.002</v>
      </c>
      <c r="D148" s="5">
        <f t="shared" si="7"/>
        <v>0.0013</v>
      </c>
      <c r="E148" s="6">
        <f t="shared" si="5"/>
        <v>2.6E-06</v>
      </c>
    </row>
    <row r="149" spans="1:6" ht="12">
      <c r="A149" s="1">
        <v>566</v>
      </c>
      <c r="B149" s="2">
        <v>11.77</v>
      </c>
      <c r="C149" s="4">
        <f t="shared" si="6"/>
        <v>0.002</v>
      </c>
      <c r="D149" s="5">
        <f t="shared" si="7"/>
        <v>0.0012165</v>
      </c>
      <c r="E149" s="6">
        <f t="shared" si="5"/>
        <v>2.433E-06</v>
      </c>
      <c r="F149" t="s">
        <v>4</v>
      </c>
    </row>
    <row r="150" spans="1:6" ht="12">
      <c r="A150" s="1">
        <v>568</v>
      </c>
      <c r="B150" s="2">
        <v>11.01</v>
      </c>
      <c r="C150" s="4">
        <f t="shared" si="6"/>
        <v>0.002</v>
      </c>
      <c r="D150" s="5">
        <f t="shared" si="7"/>
        <v>0.001139</v>
      </c>
      <c r="F150" t="s">
        <v>5</v>
      </c>
    </row>
    <row r="151" spans="1:4" ht="12">
      <c r="A151" s="1">
        <v>570</v>
      </c>
      <c r="B151" s="2">
        <v>10.36</v>
      </c>
      <c r="C151" s="4">
        <f t="shared" si="6"/>
        <v>0.002</v>
      </c>
      <c r="D151" s="5">
        <f t="shared" si="7"/>
        <v>0.0010684999999999998</v>
      </c>
    </row>
    <row r="152" spans="1:4" ht="12">
      <c r="A152" s="1">
        <v>572</v>
      </c>
      <c r="B152" s="2">
        <v>9.72</v>
      </c>
      <c r="C152" s="4">
        <f t="shared" si="6"/>
        <v>0.002</v>
      </c>
      <c r="D152" s="5">
        <f t="shared" si="7"/>
        <v>0.001004</v>
      </c>
    </row>
    <row r="153" spans="1:4" ht="12">
      <c r="A153" s="1">
        <v>574</v>
      </c>
      <c r="B153" s="2">
        <v>9.16</v>
      </c>
      <c r="C153" s="4">
        <f t="shared" si="6"/>
        <v>0.002</v>
      </c>
      <c r="D153" s="5">
        <f t="shared" si="7"/>
        <v>0.0009440000000000002</v>
      </c>
    </row>
    <row r="154" spans="1:4" ht="12">
      <c r="A154" s="1">
        <v>576</v>
      </c>
      <c r="B154" s="2">
        <v>8.62</v>
      </c>
      <c r="C154" s="4">
        <f t="shared" si="6"/>
        <v>0.002</v>
      </c>
      <c r="D154" s="5">
        <f t="shared" si="7"/>
        <v>0.000889</v>
      </c>
    </row>
    <row r="155" spans="1:4" ht="12">
      <c r="A155" s="1">
        <v>578</v>
      </c>
      <c r="B155" s="2">
        <v>8.16</v>
      </c>
      <c r="C155" s="4">
        <f t="shared" si="6"/>
        <v>0.002</v>
      </c>
      <c r="D155" s="5">
        <f t="shared" si="7"/>
        <v>0.000839</v>
      </c>
    </row>
    <row r="156" spans="1:4" ht="12">
      <c r="A156" s="1">
        <v>580</v>
      </c>
      <c r="B156" s="2">
        <v>7.69</v>
      </c>
      <c r="C156" s="4">
        <f t="shared" si="6"/>
        <v>0.002</v>
      </c>
      <c r="D156" s="5">
        <f t="shared" si="7"/>
        <v>0.0007925</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H144"/>
  <sheetViews>
    <sheetView workbookViewId="0" topLeftCell="A12">
      <selection activeCell="G2" sqref="G2:H40"/>
    </sheetView>
  </sheetViews>
  <sheetFormatPr defaultColWidth="9.7109375" defaultRowHeight="12.75"/>
  <cols>
    <col min="1" max="1" width="8.8515625" style="1" customWidth="1"/>
    <col min="2" max="2" width="8.8515625" style="2" customWidth="1"/>
    <col min="3" max="3" width="4.8515625" style="0" customWidth="1"/>
    <col min="4" max="5" width="8.8515625" style="0" customWidth="1"/>
    <col min="6" max="6" width="4.8515625" style="0" customWidth="1"/>
    <col min="7" max="16384" width="8.8515625" style="0" customWidth="1"/>
  </cols>
  <sheetData>
    <row r="1" spans="1:8" ht="12">
      <c r="A1" s="1" t="s">
        <v>20</v>
      </c>
      <c r="B1" s="2" t="s">
        <v>21</v>
      </c>
      <c r="D1" s="1" t="s">
        <v>20</v>
      </c>
      <c r="E1" s="2" t="s">
        <v>21</v>
      </c>
      <c r="G1" s="1" t="s">
        <v>20</v>
      </c>
      <c r="H1" s="2" t="s">
        <v>21</v>
      </c>
    </row>
    <row r="2" spans="1:8" ht="12">
      <c r="A2" s="1">
        <v>0</v>
      </c>
      <c r="B2" s="2">
        <v>37.11</v>
      </c>
      <c r="D2" s="1">
        <v>160</v>
      </c>
      <c r="E2" s="2">
        <v>181.87</v>
      </c>
      <c r="G2" s="1">
        <v>504</v>
      </c>
      <c r="H2" s="2">
        <v>137.28</v>
      </c>
    </row>
    <row r="3" spans="1:8" ht="12">
      <c r="A3" s="1">
        <v>2</v>
      </c>
      <c r="B3" s="2">
        <v>40.92</v>
      </c>
      <c r="D3" s="1">
        <v>170</v>
      </c>
      <c r="E3" s="2">
        <v>182.23</v>
      </c>
      <c r="G3" s="1">
        <v>506</v>
      </c>
      <c r="H3" s="2">
        <v>132.5</v>
      </c>
    </row>
    <row r="4" spans="1:8" ht="12">
      <c r="A4" s="1">
        <v>4</v>
      </c>
      <c r="B4" s="2">
        <v>45.09</v>
      </c>
      <c r="D4" s="1">
        <v>180</v>
      </c>
      <c r="E4" s="2">
        <v>182.51</v>
      </c>
      <c r="G4" s="1">
        <v>508</v>
      </c>
      <c r="H4" s="2">
        <v>127.23</v>
      </c>
    </row>
    <row r="5" spans="1:8" ht="12">
      <c r="A5" s="1">
        <v>6</v>
      </c>
      <c r="B5" s="2">
        <v>50.03</v>
      </c>
      <c r="D5" s="1">
        <v>190</v>
      </c>
      <c r="E5" s="2">
        <v>182.76</v>
      </c>
      <c r="G5" s="1">
        <v>510</v>
      </c>
      <c r="H5" s="2">
        <v>121.51</v>
      </c>
    </row>
    <row r="6" spans="1:8" ht="12">
      <c r="A6" s="1">
        <v>8</v>
      </c>
      <c r="B6" s="2">
        <v>55.11</v>
      </c>
      <c r="D6" s="1">
        <v>200</v>
      </c>
      <c r="E6" s="2">
        <v>182.93</v>
      </c>
      <c r="G6" s="1">
        <v>512</v>
      </c>
      <c r="H6" s="2">
        <v>114.92</v>
      </c>
    </row>
    <row r="7" spans="1:8" ht="12">
      <c r="A7" s="1">
        <v>10</v>
      </c>
      <c r="B7" s="2">
        <v>60.86</v>
      </c>
      <c r="D7" s="1">
        <v>210</v>
      </c>
      <c r="E7" s="2">
        <v>183.11</v>
      </c>
      <c r="G7" s="1">
        <v>514</v>
      </c>
      <c r="H7" s="2">
        <v>107.61</v>
      </c>
    </row>
    <row r="8" spans="1:8" ht="12">
      <c r="A8" s="1">
        <v>12</v>
      </c>
      <c r="B8" s="2">
        <v>67.16</v>
      </c>
      <c r="D8" s="1">
        <v>220</v>
      </c>
      <c r="E8" s="2">
        <v>183.36</v>
      </c>
      <c r="G8" s="1">
        <v>516</v>
      </c>
      <c r="H8" s="2">
        <v>100</v>
      </c>
    </row>
    <row r="9" spans="1:8" ht="12">
      <c r="A9" s="1">
        <v>14</v>
      </c>
      <c r="B9" s="2">
        <v>73.76</v>
      </c>
      <c r="D9" s="1">
        <v>230</v>
      </c>
      <c r="E9" s="2">
        <v>183.57</v>
      </c>
      <c r="G9" s="1">
        <v>518</v>
      </c>
      <c r="H9" s="2">
        <v>92.39</v>
      </c>
    </row>
    <row r="10" spans="1:8" ht="12">
      <c r="A10" s="1">
        <v>16</v>
      </c>
      <c r="B10" s="2">
        <v>80.82</v>
      </c>
      <c r="D10" s="1">
        <v>240</v>
      </c>
      <c r="E10" s="2">
        <v>183.73</v>
      </c>
      <c r="G10" s="1">
        <v>520</v>
      </c>
      <c r="H10" s="2">
        <v>85.05</v>
      </c>
    </row>
    <row r="11" spans="1:8" ht="12">
      <c r="A11" s="1">
        <v>18</v>
      </c>
      <c r="B11" s="2">
        <v>88.59</v>
      </c>
      <c r="D11" s="1">
        <v>250</v>
      </c>
      <c r="E11" s="2">
        <v>183.83</v>
      </c>
      <c r="G11" s="1">
        <v>522</v>
      </c>
      <c r="H11" s="2">
        <v>77.8</v>
      </c>
    </row>
    <row r="12" spans="1:8" ht="12">
      <c r="A12" s="1">
        <v>20</v>
      </c>
      <c r="B12" s="2">
        <v>95.88</v>
      </c>
      <c r="D12" s="1">
        <v>260</v>
      </c>
      <c r="E12" s="2">
        <v>183.73</v>
      </c>
      <c r="G12" s="1">
        <v>524</v>
      </c>
      <c r="H12" s="2">
        <v>70.61</v>
      </c>
    </row>
    <row r="13" spans="1:8" ht="12">
      <c r="A13" s="1">
        <v>22</v>
      </c>
      <c r="B13" s="2">
        <v>103.29</v>
      </c>
      <c r="D13" s="1">
        <v>270</v>
      </c>
      <c r="E13" s="2">
        <v>183.62</v>
      </c>
      <c r="G13" s="1">
        <v>526</v>
      </c>
      <c r="H13" s="2">
        <v>63.91</v>
      </c>
    </row>
    <row r="14" spans="1:8" ht="12">
      <c r="A14" s="1">
        <v>24</v>
      </c>
      <c r="B14" s="2">
        <v>110.65</v>
      </c>
      <c r="D14" s="1">
        <v>280</v>
      </c>
      <c r="E14" s="2">
        <v>183.62</v>
      </c>
      <c r="G14" s="1">
        <v>528</v>
      </c>
      <c r="H14" s="2">
        <v>57.5</v>
      </c>
    </row>
    <row r="15" spans="1:8" ht="12">
      <c r="A15" s="1">
        <v>26</v>
      </c>
      <c r="B15" s="2">
        <v>117.09</v>
      </c>
      <c r="D15" s="1">
        <v>290</v>
      </c>
      <c r="E15" s="2">
        <v>183.67</v>
      </c>
      <c r="G15" s="1">
        <v>530</v>
      </c>
      <c r="H15" s="2">
        <v>52.33</v>
      </c>
    </row>
    <row r="16" spans="1:8" ht="12">
      <c r="A16" s="1">
        <v>28</v>
      </c>
      <c r="B16" s="2">
        <v>123.32</v>
      </c>
      <c r="D16" s="1">
        <v>300</v>
      </c>
      <c r="E16" s="2">
        <v>183.72</v>
      </c>
      <c r="G16" s="1">
        <v>532</v>
      </c>
      <c r="H16" s="2">
        <v>47.34</v>
      </c>
    </row>
    <row r="17" spans="1:8" ht="12">
      <c r="A17" s="1">
        <v>30</v>
      </c>
      <c r="B17" s="2">
        <v>128.91</v>
      </c>
      <c r="D17" s="1">
        <v>310</v>
      </c>
      <c r="E17" s="2">
        <v>183.66</v>
      </c>
      <c r="G17" s="1">
        <v>534</v>
      </c>
      <c r="H17" s="2">
        <v>42.99</v>
      </c>
    </row>
    <row r="18" spans="1:8" ht="12">
      <c r="A18" s="1">
        <v>32</v>
      </c>
      <c r="B18" s="2">
        <v>133.74</v>
      </c>
      <c r="D18" s="1">
        <v>320</v>
      </c>
      <c r="E18" s="2">
        <v>183.53</v>
      </c>
      <c r="G18" s="1">
        <v>536</v>
      </c>
      <c r="H18" s="2">
        <v>39.06</v>
      </c>
    </row>
    <row r="19" spans="1:8" ht="12">
      <c r="A19" s="1">
        <v>34</v>
      </c>
      <c r="B19" s="2">
        <v>138.47</v>
      </c>
      <c r="D19" s="1">
        <v>330</v>
      </c>
      <c r="E19" s="2">
        <v>183.38</v>
      </c>
      <c r="G19" s="1">
        <v>538</v>
      </c>
      <c r="H19" s="2">
        <v>35.33</v>
      </c>
    </row>
    <row r="20" spans="1:8" ht="12">
      <c r="A20" s="1">
        <v>36</v>
      </c>
      <c r="B20" s="2">
        <v>142.53</v>
      </c>
      <c r="D20" s="1">
        <v>340</v>
      </c>
      <c r="E20" s="2">
        <v>183.23</v>
      </c>
      <c r="G20" s="1">
        <v>540</v>
      </c>
      <c r="H20" s="2">
        <v>32.25</v>
      </c>
    </row>
    <row r="21" spans="1:8" ht="12">
      <c r="A21" s="1">
        <v>38</v>
      </c>
      <c r="B21" s="2">
        <v>146.09</v>
      </c>
      <c r="D21" s="1">
        <v>350</v>
      </c>
      <c r="E21" s="2">
        <v>183.09</v>
      </c>
      <c r="G21" s="1">
        <v>542</v>
      </c>
      <c r="H21" s="2">
        <v>29.51</v>
      </c>
    </row>
    <row r="22" spans="1:8" ht="12">
      <c r="A22" s="1">
        <v>40</v>
      </c>
      <c r="B22" s="2">
        <v>149.33</v>
      </c>
      <c r="D22" s="1">
        <v>360</v>
      </c>
      <c r="E22" s="2">
        <v>182.87</v>
      </c>
      <c r="G22" s="1">
        <v>544</v>
      </c>
      <c r="H22" s="2">
        <v>26.94</v>
      </c>
    </row>
    <row r="23" spans="1:8" ht="12">
      <c r="A23" s="1">
        <v>42</v>
      </c>
      <c r="B23" s="2">
        <v>151.99</v>
      </c>
      <c r="D23" s="1">
        <v>370</v>
      </c>
      <c r="E23" s="2">
        <v>182.62</v>
      </c>
      <c r="G23" s="1">
        <v>546</v>
      </c>
      <c r="H23" s="2">
        <v>24.77</v>
      </c>
    </row>
    <row r="24" spans="1:8" ht="12">
      <c r="A24" s="1">
        <v>44</v>
      </c>
      <c r="B24" s="2">
        <v>154.76</v>
      </c>
      <c r="D24" s="1">
        <v>380</v>
      </c>
      <c r="E24" s="2">
        <v>182.41</v>
      </c>
      <c r="G24" s="1">
        <v>548</v>
      </c>
      <c r="H24" s="2">
        <v>22.74</v>
      </c>
    </row>
    <row r="25" spans="1:8" ht="12">
      <c r="A25" s="1">
        <v>46</v>
      </c>
      <c r="B25" s="2">
        <v>157.03</v>
      </c>
      <c r="D25" s="1">
        <v>390</v>
      </c>
      <c r="E25" s="2">
        <v>182.24</v>
      </c>
      <c r="G25" s="1">
        <v>550</v>
      </c>
      <c r="H25" s="2">
        <v>20.99</v>
      </c>
    </row>
    <row r="26" spans="1:8" ht="12">
      <c r="A26" s="1">
        <v>48</v>
      </c>
      <c r="B26" s="2">
        <v>159</v>
      </c>
      <c r="D26" s="1">
        <v>400</v>
      </c>
      <c r="E26" s="2">
        <v>181.95</v>
      </c>
      <c r="G26" s="1">
        <v>552</v>
      </c>
      <c r="H26" s="2">
        <v>19.45</v>
      </c>
    </row>
    <row r="27" spans="1:8" ht="12">
      <c r="A27" s="1">
        <v>50</v>
      </c>
      <c r="B27" s="2">
        <v>160.91</v>
      </c>
      <c r="D27" s="1">
        <v>405</v>
      </c>
      <c r="E27" s="2">
        <v>181.8</v>
      </c>
      <c r="G27" s="1">
        <v>554</v>
      </c>
      <c r="H27" s="2">
        <v>17.9</v>
      </c>
    </row>
    <row r="28" spans="1:8" ht="12">
      <c r="A28" s="1">
        <v>52</v>
      </c>
      <c r="B28" s="2">
        <v>162.52</v>
      </c>
      <c r="D28" s="1">
        <v>410</v>
      </c>
      <c r="E28" s="2">
        <v>181.55</v>
      </c>
      <c r="G28" s="1">
        <v>556</v>
      </c>
      <c r="H28" s="2">
        <v>16.65</v>
      </c>
    </row>
    <row r="29" spans="1:8" ht="12">
      <c r="A29" s="1">
        <v>54</v>
      </c>
      <c r="B29" s="2">
        <v>164</v>
      </c>
      <c r="D29" s="1">
        <v>415</v>
      </c>
      <c r="E29" s="2">
        <v>181.24</v>
      </c>
      <c r="G29" s="1">
        <v>558</v>
      </c>
      <c r="H29" s="2">
        <v>15.48</v>
      </c>
    </row>
    <row r="30" spans="1:8" ht="12">
      <c r="A30" s="1">
        <v>56</v>
      </c>
      <c r="B30" s="2">
        <v>165.42</v>
      </c>
      <c r="D30" s="1">
        <v>420</v>
      </c>
      <c r="E30" s="2">
        <v>180.91</v>
      </c>
      <c r="G30" s="1">
        <v>560</v>
      </c>
      <c r="H30" s="2">
        <v>14.43</v>
      </c>
    </row>
    <row r="31" spans="1:8" ht="12">
      <c r="A31" s="1">
        <v>58</v>
      </c>
      <c r="B31" s="2">
        <v>166.6</v>
      </c>
      <c r="D31" s="1">
        <v>425</v>
      </c>
      <c r="E31" s="2">
        <v>180.58</v>
      </c>
      <c r="G31" s="1">
        <v>562</v>
      </c>
      <c r="H31" s="2">
        <v>13.44</v>
      </c>
    </row>
    <row r="32" spans="1:8" ht="12">
      <c r="A32" s="1">
        <v>60</v>
      </c>
      <c r="B32" s="2">
        <v>167.74</v>
      </c>
      <c r="D32" s="1">
        <v>430</v>
      </c>
      <c r="E32" s="2">
        <v>180.25</v>
      </c>
      <c r="G32" s="1">
        <v>564</v>
      </c>
      <c r="H32" s="2">
        <v>12.56</v>
      </c>
    </row>
    <row r="33" spans="1:8" ht="12">
      <c r="A33" s="1">
        <v>62</v>
      </c>
      <c r="B33" s="2">
        <v>168.84</v>
      </c>
      <c r="D33" s="1">
        <v>435</v>
      </c>
      <c r="E33" s="2">
        <v>179.85</v>
      </c>
      <c r="G33" s="1">
        <v>566</v>
      </c>
      <c r="H33" s="2">
        <v>11.77</v>
      </c>
    </row>
    <row r="34" spans="1:8" ht="12">
      <c r="A34" s="1">
        <v>64</v>
      </c>
      <c r="B34" s="2">
        <v>169.71</v>
      </c>
      <c r="D34" s="1">
        <v>440</v>
      </c>
      <c r="E34" s="2">
        <v>179.38</v>
      </c>
      <c r="G34" s="1">
        <v>568</v>
      </c>
      <c r="H34" s="2">
        <v>11.01</v>
      </c>
    </row>
    <row r="35" spans="1:8" ht="12">
      <c r="A35" s="1">
        <v>66</v>
      </c>
      <c r="B35" s="2">
        <v>170.56</v>
      </c>
      <c r="D35" s="1">
        <v>445</v>
      </c>
      <c r="E35" s="2">
        <v>178.76</v>
      </c>
      <c r="G35" s="1">
        <v>570</v>
      </c>
      <c r="H35" s="2">
        <v>10.36</v>
      </c>
    </row>
    <row r="36" spans="1:8" ht="12">
      <c r="A36" s="1">
        <v>68</v>
      </c>
      <c r="B36" s="2">
        <v>171.32</v>
      </c>
      <c r="D36" s="1">
        <v>450</v>
      </c>
      <c r="E36" s="2">
        <v>177.96</v>
      </c>
      <c r="G36" s="1">
        <v>572</v>
      </c>
      <c r="H36" s="2">
        <v>9.72</v>
      </c>
    </row>
    <row r="37" spans="1:8" ht="12">
      <c r="A37" s="1">
        <v>70</v>
      </c>
      <c r="B37" s="2">
        <v>172.04</v>
      </c>
      <c r="D37" s="1">
        <v>455</v>
      </c>
      <c r="E37" s="2">
        <v>176.96</v>
      </c>
      <c r="G37" s="1">
        <v>574</v>
      </c>
      <c r="H37" s="2">
        <v>9.16</v>
      </c>
    </row>
    <row r="38" spans="1:8" ht="12">
      <c r="A38" s="1">
        <v>75</v>
      </c>
      <c r="B38" s="2">
        <v>173.56</v>
      </c>
      <c r="D38" s="1">
        <v>460</v>
      </c>
      <c r="E38" s="2">
        <v>175.74</v>
      </c>
      <c r="G38" s="1">
        <v>576</v>
      </c>
      <c r="H38" s="2">
        <v>8.62</v>
      </c>
    </row>
    <row r="39" spans="1:8" ht="12">
      <c r="A39" s="1">
        <v>80</v>
      </c>
      <c r="B39" s="2">
        <v>174.77</v>
      </c>
      <c r="D39" s="1">
        <v>465</v>
      </c>
      <c r="E39" s="2">
        <v>174.28</v>
      </c>
      <c r="G39" s="1">
        <v>578</v>
      </c>
      <c r="H39" s="2">
        <v>8.16</v>
      </c>
    </row>
    <row r="40" spans="1:8" ht="12">
      <c r="A40" s="1">
        <v>85</v>
      </c>
      <c r="B40" s="2">
        <v>175.75</v>
      </c>
      <c r="D40" s="1">
        <v>470</v>
      </c>
      <c r="E40" s="2">
        <v>172.49</v>
      </c>
      <c r="G40" s="1">
        <v>580</v>
      </c>
      <c r="H40" s="2">
        <v>7.69</v>
      </c>
    </row>
    <row r="41" spans="1:5" ht="12">
      <c r="A41" s="1">
        <v>90</v>
      </c>
      <c r="B41" s="2">
        <v>176.55</v>
      </c>
      <c r="D41" s="1">
        <v>475</v>
      </c>
      <c r="E41" s="2">
        <v>170.31</v>
      </c>
    </row>
    <row r="42" spans="1:5" ht="12">
      <c r="A42" s="1">
        <v>95</v>
      </c>
      <c r="B42" s="2">
        <v>177.24</v>
      </c>
      <c r="D42" s="1">
        <v>480</v>
      </c>
      <c r="E42" s="2">
        <v>167.49</v>
      </c>
    </row>
    <row r="43" spans="1:7" ht="12">
      <c r="A43" s="1">
        <v>100</v>
      </c>
      <c r="B43" s="2">
        <v>177.87</v>
      </c>
      <c r="D43" s="1">
        <v>482</v>
      </c>
      <c r="E43" s="2">
        <v>166.32</v>
      </c>
      <c r="G43" t="s">
        <v>14</v>
      </c>
    </row>
    <row r="44" spans="1:7" ht="12">
      <c r="A44" s="1">
        <v>105</v>
      </c>
      <c r="B44" s="2">
        <v>178.49</v>
      </c>
      <c r="D44" s="1">
        <v>484</v>
      </c>
      <c r="E44" s="2">
        <v>164.85</v>
      </c>
      <c r="G44" t="s">
        <v>15</v>
      </c>
    </row>
    <row r="45" spans="1:7" ht="12">
      <c r="A45" s="1">
        <v>110</v>
      </c>
      <c r="B45" s="2">
        <v>179.07</v>
      </c>
      <c r="D45" s="1">
        <v>486</v>
      </c>
      <c r="E45" s="2">
        <v>163.27</v>
      </c>
      <c r="G45" t="s">
        <v>16</v>
      </c>
    </row>
    <row r="46" spans="1:7" ht="12">
      <c r="A46" s="1">
        <v>115</v>
      </c>
      <c r="B46" s="2">
        <v>179.6</v>
      </c>
      <c r="D46" s="1">
        <v>488</v>
      </c>
      <c r="E46" s="2">
        <v>161.41</v>
      </c>
      <c r="G46" t="s">
        <v>17</v>
      </c>
    </row>
    <row r="47" spans="1:5" ht="12">
      <c r="A47" s="1">
        <v>120</v>
      </c>
      <c r="B47" s="2">
        <v>180.07</v>
      </c>
      <c r="D47" s="1">
        <v>490</v>
      </c>
      <c r="E47" s="2">
        <v>159.5</v>
      </c>
    </row>
    <row r="48" spans="1:7" ht="12">
      <c r="A48" s="1">
        <v>125</v>
      </c>
      <c r="B48" s="2">
        <v>180.47</v>
      </c>
      <c r="D48" s="1">
        <v>492</v>
      </c>
      <c r="E48" s="2">
        <v>157.19</v>
      </c>
      <c r="G48" t="s">
        <v>18</v>
      </c>
    </row>
    <row r="49" spans="1:7" ht="12">
      <c r="A49" s="1">
        <v>130</v>
      </c>
      <c r="B49" s="2">
        <v>180.78</v>
      </c>
      <c r="D49" s="1">
        <v>494</v>
      </c>
      <c r="E49" s="2">
        <v>154.74</v>
      </c>
      <c r="G49" t="s">
        <v>19</v>
      </c>
    </row>
    <row r="50" spans="1:5" ht="12">
      <c r="A50" s="1">
        <v>135</v>
      </c>
      <c r="B50" s="2">
        <v>181</v>
      </c>
      <c r="D50" s="1">
        <v>496</v>
      </c>
      <c r="E50" s="2">
        <v>152.01</v>
      </c>
    </row>
    <row r="51" spans="1:5" ht="12">
      <c r="A51" s="1">
        <v>140</v>
      </c>
      <c r="B51" s="2">
        <v>181.19</v>
      </c>
      <c r="D51" s="1">
        <v>498</v>
      </c>
      <c r="E51" s="2">
        <v>148.9</v>
      </c>
    </row>
    <row r="52" spans="1:5" ht="12">
      <c r="A52" s="1">
        <v>145</v>
      </c>
      <c r="B52" s="2">
        <v>181.33</v>
      </c>
      <c r="D52" s="1">
        <v>500</v>
      </c>
      <c r="E52" s="2">
        <v>145.47</v>
      </c>
    </row>
    <row r="53" spans="1:5" ht="12">
      <c r="A53" s="1">
        <v>150</v>
      </c>
      <c r="B53" s="2">
        <v>181.49</v>
      </c>
      <c r="D53" s="1">
        <v>502</v>
      </c>
      <c r="E53" s="2">
        <v>141.73</v>
      </c>
    </row>
    <row r="54" spans="1:2" ht="12">
      <c r="A54"/>
      <c r="B54"/>
    </row>
    <row r="55" spans="1:2" ht="12">
      <c r="A55"/>
      <c r="B55"/>
    </row>
    <row r="56" spans="1:2" ht="12">
      <c r="A56"/>
      <c r="B56"/>
    </row>
    <row r="57" spans="1:2" ht="12">
      <c r="A57"/>
      <c r="B57"/>
    </row>
    <row r="58" spans="1:2" ht="12">
      <c r="A58"/>
      <c r="B58"/>
    </row>
    <row r="59" spans="1:2" ht="12">
      <c r="A59"/>
      <c r="B59"/>
    </row>
    <row r="60" spans="1:2" ht="12">
      <c r="A60"/>
      <c r="B60"/>
    </row>
    <row r="61" spans="1:2" ht="12">
      <c r="A61"/>
      <c r="B61"/>
    </row>
    <row r="62" spans="1:2" ht="12">
      <c r="A62"/>
      <c r="B62"/>
    </row>
    <row r="63" spans="1:2" ht="12">
      <c r="A63"/>
      <c r="B63"/>
    </row>
    <row r="64" spans="1:2" ht="12">
      <c r="A64"/>
      <c r="B64"/>
    </row>
    <row r="65" spans="1:2" ht="12">
      <c r="A65"/>
      <c r="B65"/>
    </row>
    <row r="66" spans="1:2" ht="12">
      <c r="A66"/>
      <c r="B66"/>
    </row>
    <row r="67" spans="1:2" ht="12">
      <c r="A67"/>
      <c r="B67"/>
    </row>
    <row r="68" spans="1:2" ht="12">
      <c r="A68"/>
      <c r="B68"/>
    </row>
    <row r="69" spans="1:2" ht="12">
      <c r="A69"/>
      <c r="B69"/>
    </row>
    <row r="70" spans="1:2" ht="12">
      <c r="A70"/>
      <c r="B70"/>
    </row>
    <row r="71" spans="1:2" ht="12">
      <c r="A71"/>
      <c r="B71"/>
    </row>
    <row r="72" spans="1:2" ht="12">
      <c r="A72"/>
      <c r="B72"/>
    </row>
    <row r="73" spans="1:2" ht="12">
      <c r="A73"/>
      <c r="B73"/>
    </row>
    <row r="74" spans="1:2" ht="12">
      <c r="A74"/>
      <c r="B74"/>
    </row>
    <row r="75" spans="1:2" ht="12">
      <c r="A75"/>
      <c r="B75"/>
    </row>
    <row r="76" spans="1:2" ht="12">
      <c r="A76"/>
      <c r="B76"/>
    </row>
    <row r="77" spans="1:2" ht="12">
      <c r="A77"/>
      <c r="B77"/>
    </row>
    <row r="78" spans="1:2" ht="12">
      <c r="A78"/>
      <c r="B78"/>
    </row>
    <row r="79" spans="1:2" ht="12">
      <c r="A79"/>
      <c r="B79"/>
    </row>
    <row r="80" spans="1:2" ht="12">
      <c r="A80"/>
      <c r="B80"/>
    </row>
    <row r="81" spans="1:2" ht="12">
      <c r="A81"/>
      <c r="B81"/>
    </row>
    <row r="82" spans="1:2" ht="12">
      <c r="A82"/>
      <c r="B82"/>
    </row>
    <row r="83" spans="1:2" ht="12">
      <c r="A83"/>
      <c r="B83"/>
    </row>
    <row r="84" spans="1:2" ht="12">
      <c r="A84"/>
      <c r="B84"/>
    </row>
    <row r="85" spans="1:2" ht="12">
      <c r="A85"/>
      <c r="B85"/>
    </row>
    <row r="86" spans="1:2" ht="12">
      <c r="A86"/>
      <c r="B86"/>
    </row>
    <row r="87" spans="1:2" ht="12">
      <c r="A87"/>
      <c r="B87"/>
    </row>
    <row r="88" spans="1:2" ht="12">
      <c r="A88"/>
      <c r="B88"/>
    </row>
    <row r="89" spans="1:2" ht="12">
      <c r="A89"/>
      <c r="B89"/>
    </row>
    <row r="90" spans="1:2" ht="12">
      <c r="A90"/>
      <c r="B90"/>
    </row>
    <row r="91" spans="1:2" ht="12">
      <c r="A91"/>
      <c r="B91"/>
    </row>
    <row r="92" spans="1:2" ht="12">
      <c r="A92"/>
      <c r="B92"/>
    </row>
    <row r="93" spans="1:2" ht="12">
      <c r="A93"/>
      <c r="B93"/>
    </row>
    <row r="94" spans="1:2" ht="12">
      <c r="A94"/>
      <c r="B94"/>
    </row>
    <row r="95" spans="1:2" ht="12">
      <c r="A95"/>
      <c r="B95"/>
    </row>
    <row r="96" spans="1:2" ht="12">
      <c r="A96"/>
      <c r="B96"/>
    </row>
    <row r="97" spans="1:2" ht="12">
      <c r="A97"/>
      <c r="B97"/>
    </row>
    <row r="98" spans="1:2" ht="12">
      <c r="A98"/>
      <c r="B98"/>
    </row>
    <row r="99" spans="1:2" ht="12">
      <c r="A99"/>
      <c r="B99"/>
    </row>
    <row r="100" spans="1:2" ht="12">
      <c r="A100"/>
      <c r="B100"/>
    </row>
    <row r="101" spans="1:2" ht="12">
      <c r="A101"/>
      <c r="B101"/>
    </row>
    <row r="102" spans="1:2" ht="12">
      <c r="A102"/>
      <c r="B102"/>
    </row>
    <row r="103" spans="1:2" ht="12">
      <c r="A103"/>
      <c r="B103"/>
    </row>
    <row r="104" spans="1:2" ht="12">
      <c r="A104"/>
      <c r="B104"/>
    </row>
    <row r="105" spans="1:2" ht="12">
      <c r="A105"/>
      <c r="B105"/>
    </row>
    <row r="106" spans="1:2" ht="12">
      <c r="A106"/>
      <c r="B106"/>
    </row>
    <row r="107" spans="1:2" ht="12">
      <c r="A107"/>
      <c r="B107"/>
    </row>
    <row r="108" spans="1:2" ht="12">
      <c r="A108"/>
      <c r="B108"/>
    </row>
    <row r="109" spans="1:2" ht="12">
      <c r="A109"/>
      <c r="B109"/>
    </row>
    <row r="110" spans="1:2" ht="12">
      <c r="A110"/>
      <c r="B110"/>
    </row>
    <row r="111" spans="1:2" ht="12">
      <c r="A111"/>
      <c r="B111"/>
    </row>
    <row r="112" spans="1:2" ht="12">
      <c r="A112"/>
      <c r="B112"/>
    </row>
    <row r="113" spans="1:2" ht="12">
      <c r="A113"/>
      <c r="B113"/>
    </row>
    <row r="114" spans="1:2" ht="12">
      <c r="A114"/>
      <c r="B114"/>
    </row>
    <row r="115" spans="1:2" ht="12">
      <c r="A115"/>
      <c r="B115"/>
    </row>
    <row r="116" spans="1:2" ht="12">
      <c r="A116"/>
      <c r="B116"/>
    </row>
    <row r="117" spans="1:2" ht="12">
      <c r="A117"/>
      <c r="B117"/>
    </row>
    <row r="118" spans="1:2" ht="12">
      <c r="A118"/>
      <c r="B118"/>
    </row>
    <row r="119" spans="1:2" ht="12">
      <c r="A119"/>
      <c r="B119"/>
    </row>
    <row r="120" spans="1:2" ht="12">
      <c r="A120"/>
      <c r="B120"/>
    </row>
    <row r="121" spans="1:2" ht="12">
      <c r="A121"/>
      <c r="B121"/>
    </row>
    <row r="122" spans="1:2" ht="12">
      <c r="A122"/>
      <c r="B122"/>
    </row>
    <row r="123" spans="1:2" ht="12">
      <c r="A123"/>
      <c r="B123"/>
    </row>
    <row r="124" spans="1:2" ht="12">
      <c r="A124"/>
      <c r="B124"/>
    </row>
    <row r="125" spans="1:2" ht="12">
      <c r="A125"/>
      <c r="B125"/>
    </row>
    <row r="126" spans="1:2" ht="12">
      <c r="A126"/>
      <c r="B126"/>
    </row>
    <row r="127" spans="1:2" ht="12">
      <c r="A127"/>
      <c r="B127"/>
    </row>
    <row r="128" spans="1:2" ht="12">
      <c r="A128"/>
      <c r="B128"/>
    </row>
    <row r="129" spans="1:2" ht="12">
      <c r="A129"/>
      <c r="B129"/>
    </row>
    <row r="130" spans="1:2" ht="12">
      <c r="A130"/>
      <c r="B130"/>
    </row>
    <row r="131" spans="1:2" ht="12">
      <c r="A131"/>
      <c r="B131"/>
    </row>
    <row r="132" spans="1:2" ht="12">
      <c r="A132"/>
      <c r="B132"/>
    </row>
    <row r="133" spans="1:2" ht="12">
      <c r="A133"/>
      <c r="B133"/>
    </row>
    <row r="134" spans="1:2" ht="12">
      <c r="A134"/>
      <c r="B134"/>
    </row>
    <row r="135" spans="1:2" ht="12">
      <c r="A135"/>
      <c r="B135"/>
    </row>
    <row r="136" spans="1:2" ht="12">
      <c r="A136"/>
      <c r="B136"/>
    </row>
    <row r="137" spans="1:2" ht="12">
      <c r="A137"/>
      <c r="B137"/>
    </row>
    <row r="138" spans="1:2" ht="12">
      <c r="A138"/>
      <c r="B138"/>
    </row>
    <row r="139" spans="1:2" ht="12">
      <c r="A139"/>
      <c r="B139"/>
    </row>
    <row r="140" spans="1:2" ht="12">
      <c r="A140"/>
      <c r="B140"/>
    </row>
    <row r="141" spans="1:2" ht="12">
      <c r="A141"/>
      <c r="B141"/>
    </row>
    <row r="142" spans="1:2" ht="12">
      <c r="A142"/>
      <c r="B142"/>
    </row>
    <row r="143" spans="1:2" ht="12">
      <c r="A143"/>
      <c r="B143"/>
    </row>
    <row r="144" spans="1:2" ht="12">
      <c r="A144"/>
      <c r="B144"/>
    </row>
  </sheetData>
  <printOptions/>
  <pageMargins left="0.75" right="0.75" top="1" bottom="1" header="0.25" footer="0.5"/>
  <pageSetup firstPageNumber="1" useFirstPageNumber="1" horizontalDpi="600" verticalDpi="600" orientation="portrait"/>
  <headerFooter alignWithMargins="0">
    <oddHeader>&amp;C&amp;14Faraday Experiment; Magnetic field vs. displacement</oddHeader>
    <oddFooter>&amp;LFaradayCoilMap.xls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Physics Department</dc:creator>
  <cp:keywords/>
  <dc:description/>
  <cp:lastModifiedBy>Sam Fain</cp:lastModifiedBy>
  <cp:lastPrinted>2005-05-16T18:48:04Z</cp:lastPrinted>
  <dcterms:created xsi:type="dcterms:W3CDTF">2001-04-09T15:51:22Z</dcterms:created>
  <dcterms:modified xsi:type="dcterms:W3CDTF">2005-05-14T01:06:12Z</dcterms:modified>
  <cp:category/>
  <cp:version/>
  <cp:contentType/>
  <cp:contentStatus/>
</cp:coreProperties>
</file>