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025" activeTab="2"/>
  </bookViews>
  <sheets>
    <sheet name="Site 1" sheetId="1" r:id="rId1"/>
    <sheet name="Site 3" sheetId="2" r:id="rId2"/>
    <sheet name="LICOR" sheetId="3" r:id="rId3"/>
  </sheets>
  <definedNames/>
  <calcPr fullCalcOnLoad="1"/>
</workbook>
</file>

<file path=xl/sharedStrings.xml><?xml version="1.0" encoding="utf-8"?>
<sst xmlns="http://schemas.openxmlformats.org/spreadsheetml/2006/main" count="111" uniqueCount="53">
  <si>
    <t>LS</t>
  </si>
  <si>
    <t>File name:</t>
  </si>
  <si>
    <t>Site 1-Quartermaster Harbor.$ls</t>
  </si>
  <si>
    <t>File ID:</t>
  </si>
  <si>
    <t>Site 1-Quatermaster Harbor</t>
  </si>
  <si>
    <t>Sample ID:</t>
  </si>
  <si>
    <t>015.50floc</t>
  </si>
  <si>
    <t>Operator:</t>
  </si>
  <si>
    <t>Bar code:</t>
  </si>
  <si>
    <t>Comment 1:</t>
  </si>
  <si>
    <t>Comment 2:</t>
  </si>
  <si>
    <t>From</t>
  </si>
  <si>
    <t>To</t>
  </si>
  <si>
    <t xml:space="preserve">Volume </t>
  </si>
  <si>
    <t>Mean:</t>
  </si>
  <si>
    <t>Median:</t>
  </si>
  <si>
    <t>Mode:</t>
  </si>
  <si>
    <t>S.D.:</t>
  </si>
  <si>
    <t>Variance:</t>
  </si>
  <si>
    <t>% &lt;</t>
  </si>
  <si>
    <t xml:space="preserve">Size </t>
  </si>
  <si>
    <t>Particle</t>
  </si>
  <si>
    <t>Volume</t>
  </si>
  <si>
    <t>Diameter</t>
  </si>
  <si>
    <t>%</t>
  </si>
  <si>
    <t>um</t>
  </si>
  <si>
    <t>Channel</t>
  </si>
  <si>
    <t>Diff.</t>
  </si>
  <si>
    <t>Number</t>
  </si>
  <si>
    <t>(Lower)</t>
  </si>
  <si>
    <t>Site 3-Quartermaster Harbor.$ls</t>
  </si>
  <si>
    <t>Site 3-Quatermaster Harbor</t>
  </si>
  <si>
    <t>PSA</t>
  </si>
  <si>
    <t>Sieve</t>
  </si>
  <si>
    <t>&gt;2000</t>
  </si>
  <si>
    <t>Size (um)</t>
  </si>
  <si>
    <t>&lt;63</t>
  </si>
  <si>
    <t>Weight (g)</t>
  </si>
  <si>
    <t>Total Weight (g)</t>
  </si>
  <si>
    <t>% Weight</t>
  </si>
  <si>
    <t>63-125</t>
  </si>
  <si>
    <t>125-250</t>
  </si>
  <si>
    <t>250-500</t>
  </si>
  <si>
    <t>500-2000</t>
  </si>
  <si>
    <t>Site 1</t>
  </si>
  <si>
    <t>Depth (m)</t>
  </si>
  <si>
    <t>1% of max</t>
  </si>
  <si>
    <t>Absorb (umol)</t>
  </si>
  <si>
    <t>Site 3</t>
  </si>
  <si>
    <t>99% absorbance depth</t>
  </si>
  <si>
    <t>12.79 m</t>
  </si>
  <si>
    <t>4.82 m</t>
  </si>
  <si>
    <t>Secchi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</si>
</sst>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PSA Grain Size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975"/>
          <c:w val="0.907"/>
          <c:h val="0.698"/>
        </c:manualLayout>
      </c:layout>
      <c:lineChart>
        <c:grouping val="standard"/>
        <c:varyColors val="0"/>
        <c:ser>
          <c:idx val="0"/>
          <c:order val="0"/>
          <c:tx>
            <c:v>Station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'Site 1'!$G$24:$G$115</c:f>
              <c:numCache/>
            </c:numRef>
          </c:cat>
          <c:val>
            <c:numRef>
              <c:f>'Site 1'!$H$24:$H$115</c:f>
              <c:numCache/>
            </c:numRef>
          </c:val>
          <c:smooth val="0"/>
        </c:ser>
        <c:ser>
          <c:idx val="1"/>
          <c:order val="1"/>
          <c:tx>
            <c:v>Station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'Site 3'!$H$22:$H$113</c:f>
              <c:numCache>
                <c:ptCount val="92"/>
                <c:pt idx="0">
                  <c:v>0.003</c:v>
                </c:pt>
                <c:pt idx="1">
                  <c:v>0.0054</c:v>
                </c:pt>
                <c:pt idx="2">
                  <c:v>0.008</c:v>
                </c:pt>
                <c:pt idx="3">
                  <c:v>0.011</c:v>
                </c:pt>
                <c:pt idx="4">
                  <c:v>0.014</c:v>
                </c:pt>
                <c:pt idx="5">
                  <c:v>0.017</c:v>
                </c:pt>
                <c:pt idx="6">
                  <c:v>0.02</c:v>
                </c:pt>
                <c:pt idx="7">
                  <c:v>0.022</c:v>
                </c:pt>
                <c:pt idx="8">
                  <c:v>0.025</c:v>
                </c:pt>
                <c:pt idx="9">
                  <c:v>0.027</c:v>
                </c:pt>
                <c:pt idx="10">
                  <c:v>0.03</c:v>
                </c:pt>
                <c:pt idx="11">
                  <c:v>0.032</c:v>
                </c:pt>
                <c:pt idx="12">
                  <c:v>0.035</c:v>
                </c:pt>
                <c:pt idx="13">
                  <c:v>0.038</c:v>
                </c:pt>
                <c:pt idx="14">
                  <c:v>0.042</c:v>
                </c:pt>
                <c:pt idx="15">
                  <c:v>0.046</c:v>
                </c:pt>
                <c:pt idx="16">
                  <c:v>0.051</c:v>
                </c:pt>
                <c:pt idx="17">
                  <c:v>0.057</c:v>
                </c:pt>
                <c:pt idx="18">
                  <c:v>0.065</c:v>
                </c:pt>
                <c:pt idx="19">
                  <c:v>0.073</c:v>
                </c:pt>
                <c:pt idx="20">
                  <c:v>0.082</c:v>
                </c:pt>
                <c:pt idx="21">
                  <c:v>0.093</c:v>
                </c:pt>
                <c:pt idx="22">
                  <c:v>0.11</c:v>
                </c:pt>
                <c:pt idx="23">
                  <c:v>0.12</c:v>
                </c:pt>
                <c:pt idx="24">
                  <c:v>0.13</c:v>
                </c:pt>
                <c:pt idx="25">
                  <c:v>0.15</c:v>
                </c:pt>
                <c:pt idx="26">
                  <c:v>0.17</c:v>
                </c:pt>
                <c:pt idx="27">
                  <c:v>0.19</c:v>
                </c:pt>
                <c:pt idx="28">
                  <c:v>0.2</c:v>
                </c:pt>
                <c:pt idx="29">
                  <c:v>0.22</c:v>
                </c:pt>
                <c:pt idx="30">
                  <c:v>0.24</c:v>
                </c:pt>
                <c:pt idx="31">
                  <c:v>0.26</c:v>
                </c:pt>
                <c:pt idx="32">
                  <c:v>0.28</c:v>
                </c:pt>
                <c:pt idx="33">
                  <c:v>0.3</c:v>
                </c:pt>
                <c:pt idx="34">
                  <c:v>0.32</c:v>
                </c:pt>
                <c:pt idx="35">
                  <c:v>0.34</c:v>
                </c:pt>
                <c:pt idx="36">
                  <c:v>0.35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0.39</c:v>
                </c:pt>
                <c:pt idx="41">
                  <c:v>0.39</c:v>
                </c:pt>
                <c:pt idx="42">
                  <c:v>0.38</c:v>
                </c:pt>
                <c:pt idx="43">
                  <c:v>0.38</c:v>
                </c:pt>
                <c:pt idx="44">
                  <c:v>0.37</c:v>
                </c:pt>
                <c:pt idx="45">
                  <c:v>0.36</c:v>
                </c:pt>
                <c:pt idx="46">
                  <c:v>0.36</c:v>
                </c:pt>
                <c:pt idx="47">
                  <c:v>0.36</c:v>
                </c:pt>
                <c:pt idx="48">
                  <c:v>0.35</c:v>
                </c:pt>
                <c:pt idx="49">
                  <c:v>0.35</c:v>
                </c:pt>
                <c:pt idx="50">
                  <c:v>0.34</c:v>
                </c:pt>
                <c:pt idx="51">
                  <c:v>0.32</c:v>
                </c:pt>
                <c:pt idx="52">
                  <c:v>0.3</c:v>
                </c:pt>
                <c:pt idx="53">
                  <c:v>0.28</c:v>
                </c:pt>
                <c:pt idx="54">
                  <c:v>0.26</c:v>
                </c:pt>
                <c:pt idx="55">
                  <c:v>0.25</c:v>
                </c:pt>
                <c:pt idx="56">
                  <c:v>0.27</c:v>
                </c:pt>
                <c:pt idx="57">
                  <c:v>0.31</c:v>
                </c:pt>
                <c:pt idx="58">
                  <c:v>0.39</c:v>
                </c:pt>
                <c:pt idx="59">
                  <c:v>0.53</c:v>
                </c:pt>
                <c:pt idx="60">
                  <c:v>0.76</c:v>
                </c:pt>
                <c:pt idx="61">
                  <c:v>1.09</c:v>
                </c:pt>
                <c:pt idx="62">
                  <c:v>1.52</c:v>
                </c:pt>
                <c:pt idx="63">
                  <c:v>2.02</c:v>
                </c:pt>
                <c:pt idx="64">
                  <c:v>2.58</c:v>
                </c:pt>
                <c:pt idx="65">
                  <c:v>3.14</c:v>
                </c:pt>
                <c:pt idx="66">
                  <c:v>3.7</c:v>
                </c:pt>
                <c:pt idx="67">
                  <c:v>4.23</c:v>
                </c:pt>
                <c:pt idx="68">
                  <c:v>4.75</c:v>
                </c:pt>
                <c:pt idx="69">
                  <c:v>5.24</c:v>
                </c:pt>
                <c:pt idx="70">
                  <c:v>5.69</c:v>
                </c:pt>
                <c:pt idx="71">
                  <c:v>6.08</c:v>
                </c:pt>
                <c:pt idx="72">
                  <c:v>6.36</c:v>
                </c:pt>
                <c:pt idx="73">
                  <c:v>6.47</c:v>
                </c:pt>
                <c:pt idx="74">
                  <c:v>6.37</c:v>
                </c:pt>
                <c:pt idx="75">
                  <c:v>6.03</c:v>
                </c:pt>
                <c:pt idx="76">
                  <c:v>5.44</c:v>
                </c:pt>
                <c:pt idx="77">
                  <c:v>4.66</c:v>
                </c:pt>
                <c:pt idx="78">
                  <c:v>3.77</c:v>
                </c:pt>
                <c:pt idx="79">
                  <c:v>2.86</c:v>
                </c:pt>
                <c:pt idx="80">
                  <c:v>2.04</c:v>
                </c:pt>
                <c:pt idx="81">
                  <c:v>1.36</c:v>
                </c:pt>
                <c:pt idx="82">
                  <c:v>0.84</c:v>
                </c:pt>
                <c:pt idx="83">
                  <c:v>0.46</c:v>
                </c:pt>
                <c:pt idx="84">
                  <c:v>0.21</c:v>
                </c:pt>
                <c:pt idx="85">
                  <c:v>0.065</c:v>
                </c:pt>
                <c:pt idx="86">
                  <c:v>0.011</c:v>
                </c:pt>
                <c:pt idx="87">
                  <c:v>0.00068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val>
          <c:smooth val="0"/>
        </c:ser>
        <c:axId val="33467149"/>
        <c:axId val="32768886"/>
      </c:lineChart>
      <c:catAx>
        <c:axId val="334671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Diameter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68886"/>
        <c:crosses val="autoZero"/>
        <c:auto val="1"/>
        <c:lblOffset val="100"/>
        <c:noMultiLvlLbl val="0"/>
      </c:cat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671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2805"/>
          <c:w val="0.1825"/>
          <c:h val="0.15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Shaker Grain Size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765"/>
          <c:w val="0.92325"/>
          <c:h val="0.70675"/>
        </c:manualLayout>
      </c:layout>
      <c:lineChart>
        <c:grouping val="standard"/>
        <c:varyColors val="0"/>
        <c:ser>
          <c:idx val="0"/>
          <c:order val="0"/>
          <c:tx>
            <c:v>Station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'Site 1'!$J$8:$J$13</c:f>
              <c:strCache/>
            </c:strRef>
          </c:cat>
          <c:val>
            <c:numRef>
              <c:f>'Site 1'!$M$8:$M$13</c:f>
              <c:numCache/>
            </c:numRef>
          </c:val>
          <c:smooth val="1"/>
        </c:ser>
        <c:ser>
          <c:idx val="1"/>
          <c:order val="1"/>
          <c:tx>
            <c:v>Station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'Site 3'!$M$4:$M$9</c:f>
              <c:numCache>
                <c:ptCount val="6"/>
                <c:pt idx="0">
                  <c:v>0.0350318471337579</c:v>
                </c:pt>
                <c:pt idx="1">
                  <c:v>0.06369426751592357</c:v>
                </c:pt>
                <c:pt idx="2">
                  <c:v>0.33757961783439494</c:v>
                </c:pt>
                <c:pt idx="3">
                  <c:v>0.4076433121019108</c:v>
                </c:pt>
                <c:pt idx="4">
                  <c:v>0.15286624203821658</c:v>
                </c:pt>
                <c:pt idx="5">
                  <c:v>0.0031847133757961785</c:v>
                </c:pt>
              </c:numCache>
            </c:numRef>
          </c:val>
          <c:smooth val="1"/>
        </c:ser>
        <c:axId val="26484519"/>
        <c:axId val="37034080"/>
      </c:lineChart>
      <c:catAx>
        <c:axId val="2648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Diameter (μm)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34080"/>
        <c:crosses val="autoZero"/>
        <c:auto val="0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4845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23675"/>
          <c:w val="0.1825"/>
          <c:h val="0.18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3-PSA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'Site 3'!$G$22:$G$113</c:f>
              <c:numCache/>
            </c:numRef>
          </c:cat>
          <c:val>
            <c:numRef>
              <c:f>'Site 3'!$H$22:$H$113</c:f>
              <c:numCache/>
            </c:numRef>
          </c:val>
        </c:ser>
        <c:gapWidth val="0"/>
        <c:axId val="64871265"/>
        <c:axId val="46970474"/>
      </c:barChart>
      <c:catAx>
        <c:axId val="64871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Diameter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970474"/>
        <c:crosses val="autoZero"/>
        <c:auto val="1"/>
        <c:lblOffset val="100"/>
        <c:noMultiLvlLbl val="0"/>
      </c:cat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Volume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712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3 - Sieve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3'!$J$4:$J$9</c:f>
              <c:strCache/>
            </c:strRef>
          </c:cat>
          <c:val>
            <c:numRef>
              <c:f>'Site 3'!$M$4:$M$9</c:f>
              <c:numCache/>
            </c:numRef>
          </c:val>
        </c:ser>
        <c:gapWidth val="0"/>
        <c:axId val="20081083"/>
        <c:axId val="46512020"/>
      </c:barChart>
      <c:catAx>
        <c:axId val="20081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Particle Diameter (um)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512020"/>
        <c:crosses val="autoZero"/>
        <c:auto val="1"/>
        <c:lblOffset val="100"/>
        <c:noMultiLvlLbl val="0"/>
      </c:cat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08108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25"/>
          <c:w val="0.89225"/>
          <c:h val="0.7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intercept val="48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LICOR!$A$25:$A$34</c:f>
              <c:numCache/>
            </c:numRef>
          </c:xVal>
          <c:yVal>
            <c:numRef>
              <c:f>LICOR!$B$25:$B$34</c:f>
              <c:numCache/>
            </c:numRef>
          </c:yVal>
          <c:smooth val="0"/>
        </c:ser>
        <c:ser>
          <c:idx val="1"/>
          <c:order val="1"/>
          <c:tx>
            <c:v>Ocean Secchi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LICOR!$E$25:$E$26</c:f>
              <c:numCache/>
            </c:numRef>
          </c:xVal>
          <c:yVal>
            <c:numRef>
              <c:f>LICOR!$D$25:$D$26</c:f>
              <c:numCache/>
            </c:numRef>
          </c:yVal>
          <c:smooth val="0"/>
        </c:ser>
        <c:ser>
          <c:idx val="2"/>
          <c:order val="2"/>
          <c:tx>
            <c:v>Lake Secchi</c:v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LICOR!$E$27:$E$28</c:f>
              <c:numCache/>
            </c:numRef>
          </c:xVal>
          <c:yVal>
            <c:numRef>
              <c:f>LICOR!$D$27:$D$28</c:f>
              <c:numCache/>
            </c:numRef>
          </c:yVal>
          <c:smooth val="0"/>
        </c:ser>
        <c:axId val="15954997"/>
        <c:axId val="9377246"/>
      </c:scatterChart>
      <c:valAx>
        <c:axId val="159549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77246"/>
        <c:crosses val="autoZero"/>
        <c:crossBetween val="midCat"/>
        <c:dispUnits/>
      </c:valAx>
      <c:valAx>
        <c:axId val="9377246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Absorbance (μmol)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9549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5575"/>
          <c:y val="0.23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Site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25"/>
          <c:w val="0.88125"/>
          <c:h val="0.70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exp"/>
            <c:intercept val="611.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LICOR!$A$4:$A$12</c:f>
              <c:numCache/>
            </c:numRef>
          </c:xVal>
          <c:yVal>
            <c:numRef>
              <c:f>LICOR!$B$4:$B$12</c:f>
              <c:numCache/>
            </c:numRef>
          </c:yVal>
          <c:smooth val="0"/>
        </c:ser>
        <c:ser>
          <c:idx val="1"/>
          <c:order val="1"/>
          <c:tx>
            <c:v>Ocean Secchi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LICOR!$E$4:$E$5</c:f>
              <c:numCache/>
            </c:numRef>
          </c:xVal>
          <c:yVal>
            <c:numRef>
              <c:f>LICOR!$D$4:$D$5</c:f>
              <c:numCache/>
            </c:numRef>
          </c:yVal>
          <c:smooth val="0"/>
        </c:ser>
        <c:ser>
          <c:idx val="2"/>
          <c:order val="2"/>
          <c:tx>
            <c:v>Lake Secchi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LICOR!$E$6:$E$7</c:f>
              <c:numCache/>
            </c:numRef>
          </c:xVal>
          <c:yVal>
            <c:numRef>
              <c:f>LICOR!$D$6:$D$7</c:f>
              <c:numCache/>
            </c:numRef>
          </c:yVal>
          <c:smooth val="0"/>
        </c:ser>
        <c:axId val="17286351"/>
        <c:axId val="21359432"/>
      </c:scatterChart>
      <c:valAx>
        <c:axId val="17286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59432"/>
        <c:crosses val="autoZero"/>
        <c:crossBetween val="midCat"/>
        <c:dispUnits/>
      </c:valAx>
      <c:valAx>
        <c:axId val="21359432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Absorbance (μmol)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286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7225"/>
          <c:y val="0.25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7</xdr:col>
      <xdr:colOff>409575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0" y="371475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152400</xdr:rowOff>
    </xdr:from>
    <xdr:to>
      <xdr:col>16</xdr:col>
      <xdr:colOff>76200</xdr:colOff>
      <xdr:row>19</xdr:row>
      <xdr:rowOff>19050</xdr:rowOff>
    </xdr:to>
    <xdr:graphicFrame>
      <xdr:nvGraphicFramePr>
        <xdr:cNvPr id="2" name="Chart 2"/>
        <xdr:cNvGraphicFramePr/>
      </xdr:nvGraphicFramePr>
      <xdr:xfrm>
        <a:off x="5495925" y="352425"/>
        <a:ext cx="4676775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9</xdr:row>
      <xdr:rowOff>9525</xdr:rowOff>
    </xdr:from>
    <xdr:to>
      <xdr:col>7</xdr:col>
      <xdr:colOff>495300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85725" y="1504950"/>
        <a:ext cx="467677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438150</xdr:colOff>
      <xdr:row>9</xdr:row>
      <xdr:rowOff>57150</xdr:rowOff>
    </xdr:from>
    <xdr:to>
      <xdr:col>16</xdr:col>
      <xdr:colOff>238125</xdr:colOff>
      <xdr:row>26</xdr:row>
      <xdr:rowOff>38100</xdr:rowOff>
    </xdr:to>
    <xdr:graphicFrame>
      <xdr:nvGraphicFramePr>
        <xdr:cNvPr id="2" name="Chart 2"/>
        <xdr:cNvGraphicFramePr/>
      </xdr:nvGraphicFramePr>
      <xdr:xfrm>
        <a:off x="5314950" y="1552575"/>
        <a:ext cx="46767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19</xdr:row>
      <xdr:rowOff>0</xdr:rowOff>
    </xdr:from>
    <xdr:to>
      <xdr:col>10</xdr:col>
      <xdr:colOff>114300</xdr:colOff>
      <xdr:row>36</xdr:row>
      <xdr:rowOff>28575</xdr:rowOff>
    </xdr:to>
    <xdr:graphicFrame>
      <xdr:nvGraphicFramePr>
        <xdr:cNvPr id="1" name="Chart 2"/>
        <xdr:cNvGraphicFramePr/>
      </xdr:nvGraphicFramePr>
      <xdr:xfrm>
        <a:off x="1771650" y="3114675"/>
        <a:ext cx="46672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0</xdr:row>
      <xdr:rowOff>0</xdr:rowOff>
    </xdr:from>
    <xdr:to>
      <xdr:col>10</xdr:col>
      <xdr:colOff>190500</xdr:colOff>
      <xdr:row>17</xdr:row>
      <xdr:rowOff>28575</xdr:rowOff>
    </xdr:to>
    <xdr:graphicFrame>
      <xdr:nvGraphicFramePr>
        <xdr:cNvPr id="2" name="Chart 4"/>
        <xdr:cNvGraphicFramePr/>
      </xdr:nvGraphicFramePr>
      <xdr:xfrm>
        <a:off x="1847850" y="0"/>
        <a:ext cx="466725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workbookViewId="0" topLeftCell="A10">
      <selection activeCell="A1" sqref="A1"/>
    </sheetView>
  </sheetViews>
  <sheetFormatPr defaultColWidth="9.140625" defaultRowHeight="12.75"/>
  <cols>
    <col min="11" max="11" width="14.28125" style="0" bestFit="1" customWidth="1"/>
  </cols>
  <sheetData>
    <row r="1" spans="1:10" ht="15.75">
      <c r="A1" s="2"/>
      <c r="B1" s="4" t="s">
        <v>32</v>
      </c>
      <c r="J1" s="4" t="s">
        <v>33</v>
      </c>
    </row>
    <row r="3" spans="1:2" ht="12.75">
      <c r="A3" t="s">
        <v>0</v>
      </c>
      <c r="B3" s="1">
        <v>38480.65833333333</v>
      </c>
    </row>
    <row r="4" spans="1:8" ht="12.75">
      <c r="A4" t="s">
        <v>1</v>
      </c>
      <c r="B4" t="s">
        <v>2</v>
      </c>
      <c r="F4" t="s">
        <v>21</v>
      </c>
      <c r="G4" t="s">
        <v>22</v>
      </c>
      <c r="H4" t="s">
        <v>22</v>
      </c>
    </row>
    <row r="5" spans="1:8" ht="12.75">
      <c r="A5" t="s">
        <v>3</v>
      </c>
      <c r="B5" t="s">
        <v>4</v>
      </c>
      <c r="F5" t="s">
        <v>23</v>
      </c>
      <c r="G5" t="s">
        <v>19</v>
      </c>
      <c r="H5" t="s">
        <v>24</v>
      </c>
    </row>
    <row r="6" spans="1:6" ht="12.75">
      <c r="A6" t="s">
        <v>5</v>
      </c>
      <c r="B6" t="s">
        <v>6</v>
      </c>
      <c r="F6" t="s">
        <v>25</v>
      </c>
    </row>
    <row r="7" spans="1:13" ht="12.75">
      <c r="A7" t="s">
        <v>7</v>
      </c>
      <c r="F7">
        <v>0.4</v>
      </c>
      <c r="G7">
        <v>0.012</v>
      </c>
      <c r="H7">
        <v>5.58</v>
      </c>
      <c r="J7" t="s">
        <v>35</v>
      </c>
      <c r="K7" t="s">
        <v>38</v>
      </c>
      <c r="L7" t="s">
        <v>37</v>
      </c>
      <c r="M7" t="s">
        <v>39</v>
      </c>
    </row>
    <row r="8" spans="1:13" ht="12.75">
      <c r="A8" t="s">
        <v>8</v>
      </c>
      <c r="F8">
        <v>4</v>
      </c>
      <c r="G8">
        <v>5.59</v>
      </c>
      <c r="H8">
        <v>9.54</v>
      </c>
      <c r="J8" t="s">
        <v>36</v>
      </c>
      <c r="K8">
        <v>80.3</v>
      </c>
      <c r="L8">
        <f>K8-K9</f>
        <v>33</v>
      </c>
      <c r="M8" s="3">
        <f aca="true" t="shared" si="0" ref="M8:M13">L8/80.3</f>
        <v>0.4109589041095891</v>
      </c>
    </row>
    <row r="9" spans="1:13" ht="12.75">
      <c r="A9" t="s">
        <v>9</v>
      </c>
      <c r="F9">
        <v>8</v>
      </c>
      <c r="G9">
        <v>15.1</v>
      </c>
      <c r="H9">
        <v>18.6</v>
      </c>
      <c r="J9" t="s">
        <v>40</v>
      </c>
      <c r="K9">
        <v>47.3</v>
      </c>
      <c r="L9">
        <f>K9-K10</f>
        <v>8.799999999999997</v>
      </c>
      <c r="M9" s="3">
        <f t="shared" si="0"/>
        <v>0.10958904109589038</v>
      </c>
    </row>
    <row r="10" spans="1:13" ht="12.75">
      <c r="A10" t="s">
        <v>10</v>
      </c>
      <c r="F10">
        <v>15</v>
      </c>
      <c r="G10">
        <v>33.7</v>
      </c>
      <c r="H10">
        <v>29.5</v>
      </c>
      <c r="J10" t="s">
        <v>41</v>
      </c>
      <c r="K10">
        <v>38.5</v>
      </c>
      <c r="L10">
        <f>K10-K11</f>
        <v>10.600000000000001</v>
      </c>
      <c r="M10" s="3">
        <f t="shared" si="0"/>
        <v>0.13200498132004984</v>
      </c>
    </row>
    <row r="11" spans="6:13" ht="12.75">
      <c r="F11">
        <v>31</v>
      </c>
      <c r="G11">
        <v>63.2</v>
      </c>
      <c r="H11">
        <v>22.6</v>
      </c>
      <c r="J11" t="s">
        <v>42</v>
      </c>
      <c r="K11">
        <v>27.9</v>
      </c>
      <c r="L11">
        <f>K11-K12</f>
        <v>11.799999999999997</v>
      </c>
      <c r="M11" s="3">
        <f t="shared" si="0"/>
        <v>0.1469489414694894</v>
      </c>
    </row>
    <row r="12" spans="1:13" ht="12.75">
      <c r="A12" t="s">
        <v>11</v>
      </c>
      <c r="B12">
        <v>0.375</v>
      </c>
      <c r="F12">
        <v>63</v>
      </c>
      <c r="G12">
        <v>85.8</v>
      </c>
      <c r="H12">
        <v>10.1</v>
      </c>
      <c r="J12" t="s">
        <v>43</v>
      </c>
      <c r="K12">
        <v>16.1</v>
      </c>
      <c r="L12">
        <f>K12-K13</f>
        <v>14.500000000000002</v>
      </c>
      <c r="M12" s="3">
        <f t="shared" si="0"/>
        <v>0.18057285180572855</v>
      </c>
    </row>
    <row r="13" spans="1:13" ht="12.75">
      <c r="A13" t="s">
        <v>12</v>
      </c>
      <c r="B13">
        <v>2000</v>
      </c>
      <c r="F13">
        <v>125</v>
      </c>
      <c r="G13">
        <v>95.8</v>
      </c>
      <c r="H13">
        <v>4.19</v>
      </c>
      <c r="J13" t="s">
        <v>34</v>
      </c>
      <c r="K13">
        <v>1.6</v>
      </c>
      <c r="L13">
        <f>K13</f>
        <v>1.6</v>
      </c>
      <c r="M13" s="3">
        <f t="shared" si="0"/>
        <v>0.019925280199252805</v>
      </c>
    </row>
    <row r="14" spans="1:8" ht="12.75">
      <c r="A14" t="s">
        <v>13</v>
      </c>
      <c r="B14">
        <v>100</v>
      </c>
      <c r="F14">
        <v>250</v>
      </c>
      <c r="G14">
        <v>100</v>
      </c>
      <c r="H14">
        <v>0</v>
      </c>
    </row>
    <row r="15" spans="1:8" ht="12.75">
      <c r="A15" t="s">
        <v>14</v>
      </c>
      <c r="B15">
        <v>34.22</v>
      </c>
      <c r="F15">
        <v>500</v>
      </c>
      <c r="G15">
        <v>100</v>
      </c>
      <c r="H15">
        <v>0</v>
      </c>
    </row>
    <row r="16" spans="1:8" ht="12.75">
      <c r="A16" t="s">
        <v>15</v>
      </c>
      <c r="B16">
        <v>22.43</v>
      </c>
      <c r="F16">
        <v>1000</v>
      </c>
      <c r="G16">
        <v>100</v>
      </c>
      <c r="H16">
        <v>0</v>
      </c>
    </row>
    <row r="17" spans="1:7" ht="12.75">
      <c r="A17" t="s">
        <v>16</v>
      </c>
      <c r="B17">
        <v>21.69</v>
      </c>
      <c r="F17">
        <v>2000</v>
      </c>
      <c r="G17">
        <v>100</v>
      </c>
    </row>
    <row r="18" spans="1:2" ht="12.75">
      <c r="A18" t="s">
        <v>17</v>
      </c>
      <c r="B18">
        <v>34.81</v>
      </c>
    </row>
    <row r="19" spans="1:2" ht="12.75">
      <c r="A19" t="s">
        <v>18</v>
      </c>
      <c r="B19">
        <v>1212</v>
      </c>
    </row>
    <row r="20" spans="6:8" ht="12.75">
      <c r="F20" t="s">
        <v>26</v>
      </c>
      <c r="G20" t="s">
        <v>26</v>
      </c>
      <c r="H20" t="s">
        <v>27</v>
      </c>
    </row>
    <row r="21" spans="1:8" ht="12.75">
      <c r="A21" t="s">
        <v>19</v>
      </c>
      <c r="B21" t="s">
        <v>20</v>
      </c>
      <c r="F21" t="s">
        <v>28</v>
      </c>
      <c r="G21" t="s">
        <v>23</v>
      </c>
      <c r="H21" t="s">
        <v>22</v>
      </c>
    </row>
    <row r="22" spans="1:8" ht="12.75">
      <c r="A22">
        <v>10</v>
      </c>
      <c r="B22">
        <v>6</v>
      </c>
      <c r="G22" t="s">
        <v>29</v>
      </c>
      <c r="H22" t="s">
        <v>24</v>
      </c>
    </row>
    <row r="23" spans="1:7" ht="12.75">
      <c r="A23">
        <v>25</v>
      </c>
      <c r="B23">
        <v>11.7</v>
      </c>
      <c r="G23" t="s">
        <v>25</v>
      </c>
    </row>
    <row r="24" spans="1:8" ht="12.75">
      <c r="A24">
        <v>50</v>
      </c>
      <c r="B24">
        <v>22.4</v>
      </c>
      <c r="F24">
        <v>1</v>
      </c>
      <c r="G24">
        <v>0.375</v>
      </c>
      <c r="H24">
        <v>0.017</v>
      </c>
    </row>
    <row r="25" spans="1:8" ht="12.75">
      <c r="A25">
        <v>75</v>
      </c>
      <c r="B25">
        <v>42.2</v>
      </c>
      <c r="F25">
        <v>2</v>
      </c>
      <c r="G25">
        <v>0.412</v>
      </c>
      <c r="H25">
        <v>0.03</v>
      </c>
    </row>
    <row r="26" spans="1:8" ht="12.75">
      <c r="A26">
        <v>90</v>
      </c>
      <c r="B26">
        <v>81.2</v>
      </c>
      <c r="F26">
        <v>3</v>
      </c>
      <c r="G26">
        <v>0.452</v>
      </c>
      <c r="H26">
        <v>0.045</v>
      </c>
    </row>
    <row r="27" spans="6:8" ht="12.75">
      <c r="F27">
        <v>4</v>
      </c>
      <c r="G27">
        <v>0.496</v>
      </c>
      <c r="H27">
        <v>0.065</v>
      </c>
    </row>
    <row r="28" spans="6:8" ht="12.75">
      <c r="F28">
        <v>5</v>
      </c>
      <c r="G28">
        <v>0.545</v>
      </c>
      <c r="H28">
        <v>0.082</v>
      </c>
    </row>
    <row r="29" spans="6:8" ht="12.75">
      <c r="F29">
        <v>6</v>
      </c>
      <c r="G29">
        <v>0.598</v>
      </c>
      <c r="H29">
        <v>0.098</v>
      </c>
    </row>
    <row r="30" spans="6:8" ht="12.75">
      <c r="F30">
        <v>7</v>
      </c>
      <c r="G30">
        <v>0.656</v>
      </c>
      <c r="H30">
        <v>0.11</v>
      </c>
    </row>
    <row r="31" spans="6:8" ht="12.75">
      <c r="F31">
        <v>8</v>
      </c>
      <c r="G31">
        <v>0.721</v>
      </c>
      <c r="H31">
        <v>0.13</v>
      </c>
    </row>
    <row r="32" spans="6:8" ht="12.75">
      <c r="F32">
        <v>9</v>
      </c>
      <c r="G32">
        <v>0.791</v>
      </c>
      <c r="H32">
        <v>0.14</v>
      </c>
    </row>
    <row r="33" spans="6:8" ht="12.75">
      <c r="F33">
        <v>10</v>
      </c>
      <c r="G33">
        <v>0.868</v>
      </c>
      <c r="H33">
        <v>0.15</v>
      </c>
    </row>
    <row r="34" spans="6:8" ht="12.75">
      <c r="F34">
        <v>11</v>
      </c>
      <c r="G34">
        <v>0.953</v>
      </c>
      <c r="H34">
        <v>0.16</v>
      </c>
    </row>
    <row r="35" spans="6:8" ht="12.75">
      <c r="F35">
        <v>12</v>
      </c>
      <c r="G35">
        <v>1.047</v>
      </c>
      <c r="H35">
        <v>0.17</v>
      </c>
    </row>
    <row r="36" spans="6:8" ht="12.75">
      <c r="F36">
        <v>13</v>
      </c>
      <c r="G36">
        <v>1.149</v>
      </c>
      <c r="H36">
        <v>0.18</v>
      </c>
    </row>
    <row r="37" spans="6:8" ht="12.75">
      <c r="F37">
        <v>14</v>
      </c>
      <c r="G37">
        <v>1.261</v>
      </c>
      <c r="H37">
        <v>0.19</v>
      </c>
    </row>
    <row r="38" spans="6:8" ht="12.75">
      <c r="F38">
        <v>15</v>
      </c>
      <c r="G38">
        <v>1.384</v>
      </c>
      <c r="H38">
        <v>0.2</v>
      </c>
    </row>
    <row r="39" spans="6:8" ht="12.75">
      <c r="F39">
        <v>16</v>
      </c>
      <c r="G39">
        <v>1.52</v>
      </c>
      <c r="H39">
        <v>0.21</v>
      </c>
    </row>
    <row r="40" spans="6:8" ht="12.75">
      <c r="F40">
        <v>17</v>
      </c>
      <c r="G40">
        <v>1.668</v>
      </c>
      <c r="H40">
        <v>0.22</v>
      </c>
    </row>
    <row r="41" spans="6:8" ht="12.75">
      <c r="F41">
        <v>18</v>
      </c>
      <c r="G41">
        <v>1.832</v>
      </c>
      <c r="H41">
        <v>0.24</v>
      </c>
    </row>
    <row r="42" spans="6:8" ht="12.75">
      <c r="F42">
        <v>19</v>
      </c>
      <c r="G42">
        <v>2.011</v>
      </c>
      <c r="H42">
        <v>0.26</v>
      </c>
    </row>
    <row r="43" spans="6:8" ht="12.75">
      <c r="F43">
        <v>20</v>
      </c>
      <c r="G43">
        <v>2.207</v>
      </c>
      <c r="H43">
        <v>0.29</v>
      </c>
    </row>
    <row r="44" spans="6:8" ht="12.75">
      <c r="F44">
        <v>21</v>
      </c>
      <c r="G44">
        <v>2.423</v>
      </c>
      <c r="H44">
        <v>0.33</v>
      </c>
    </row>
    <row r="45" spans="6:8" ht="12.75">
      <c r="F45">
        <v>22</v>
      </c>
      <c r="G45">
        <v>2.66</v>
      </c>
      <c r="H45">
        <v>0.38</v>
      </c>
    </row>
    <row r="46" spans="6:8" ht="12.75">
      <c r="F46">
        <v>23</v>
      </c>
      <c r="G46">
        <v>2.92</v>
      </c>
      <c r="H46">
        <v>0.45</v>
      </c>
    </row>
    <row r="47" spans="6:8" ht="12.75">
      <c r="F47">
        <v>24</v>
      </c>
      <c r="G47">
        <v>3.205</v>
      </c>
      <c r="H47">
        <v>0.52</v>
      </c>
    </row>
    <row r="48" spans="6:8" ht="12.75">
      <c r="F48">
        <v>25</v>
      </c>
      <c r="G48">
        <v>3.519</v>
      </c>
      <c r="H48">
        <v>0.62</v>
      </c>
    </row>
    <row r="49" spans="6:8" ht="12.75">
      <c r="F49">
        <v>26</v>
      </c>
      <c r="G49">
        <v>3.863</v>
      </c>
      <c r="H49">
        <v>0.73</v>
      </c>
    </row>
    <row r="50" spans="6:8" ht="12.75">
      <c r="F50">
        <v>27</v>
      </c>
      <c r="G50">
        <v>4.24</v>
      </c>
      <c r="H50">
        <v>0.85</v>
      </c>
    </row>
    <row r="51" spans="6:8" ht="12.75">
      <c r="F51">
        <v>28</v>
      </c>
      <c r="G51">
        <v>4.655</v>
      </c>
      <c r="H51">
        <v>1</v>
      </c>
    </row>
    <row r="52" spans="6:8" ht="12.75">
      <c r="F52">
        <v>29</v>
      </c>
      <c r="G52">
        <v>5.11</v>
      </c>
      <c r="H52">
        <v>1.15</v>
      </c>
    </row>
    <row r="53" spans="6:8" ht="12.75">
      <c r="F53">
        <v>30</v>
      </c>
      <c r="G53">
        <v>5.61</v>
      </c>
      <c r="H53">
        <v>1.33</v>
      </c>
    </row>
    <row r="54" spans="6:8" ht="12.75">
      <c r="F54">
        <v>31</v>
      </c>
      <c r="G54">
        <v>6.158</v>
      </c>
      <c r="H54">
        <v>1.51</v>
      </c>
    </row>
    <row r="55" spans="6:8" ht="12.75">
      <c r="F55">
        <v>32</v>
      </c>
      <c r="G55">
        <v>6.76</v>
      </c>
      <c r="H55">
        <v>1.71</v>
      </c>
    </row>
    <row r="56" spans="6:8" ht="12.75">
      <c r="F56">
        <v>33</v>
      </c>
      <c r="G56">
        <v>7.421</v>
      </c>
      <c r="H56">
        <v>1.92</v>
      </c>
    </row>
    <row r="57" spans="6:8" ht="12.75">
      <c r="F57">
        <v>34</v>
      </c>
      <c r="G57">
        <v>8.147</v>
      </c>
      <c r="H57">
        <v>2.14</v>
      </c>
    </row>
    <row r="58" spans="6:8" ht="12.75">
      <c r="F58">
        <v>35</v>
      </c>
      <c r="G58">
        <v>8.943</v>
      </c>
      <c r="H58">
        <v>2.37</v>
      </c>
    </row>
    <row r="59" spans="6:8" ht="12.75">
      <c r="F59">
        <v>36</v>
      </c>
      <c r="G59">
        <v>9.818</v>
      </c>
      <c r="H59">
        <v>2.6</v>
      </c>
    </row>
    <row r="60" spans="6:8" ht="12.75">
      <c r="F60">
        <v>37</v>
      </c>
      <c r="G60">
        <v>10.78</v>
      </c>
      <c r="H60">
        <v>2.84</v>
      </c>
    </row>
    <row r="61" spans="6:8" ht="12.75">
      <c r="F61">
        <v>38</v>
      </c>
      <c r="G61">
        <v>11.83</v>
      </c>
      <c r="H61">
        <v>3.08</v>
      </c>
    </row>
    <row r="62" spans="6:8" ht="12.75">
      <c r="F62">
        <v>39</v>
      </c>
      <c r="G62">
        <v>12.99</v>
      </c>
      <c r="H62">
        <v>3.3</v>
      </c>
    </row>
    <row r="63" spans="6:8" ht="12.75">
      <c r="F63">
        <v>40</v>
      </c>
      <c r="G63">
        <v>14.26</v>
      </c>
      <c r="H63">
        <v>3.5</v>
      </c>
    </row>
    <row r="64" spans="6:8" ht="12.75">
      <c r="F64">
        <v>41</v>
      </c>
      <c r="G64">
        <v>15.65</v>
      </c>
      <c r="H64">
        <v>3.68</v>
      </c>
    </row>
    <row r="65" spans="6:8" ht="12.75">
      <c r="F65">
        <v>42</v>
      </c>
      <c r="G65">
        <v>17.18</v>
      </c>
      <c r="H65">
        <v>3.8</v>
      </c>
    </row>
    <row r="66" spans="6:8" ht="12.75">
      <c r="F66">
        <v>43</v>
      </c>
      <c r="G66">
        <v>18.86</v>
      </c>
      <c r="H66">
        <v>3.87</v>
      </c>
    </row>
    <row r="67" spans="6:8" ht="12.75">
      <c r="F67">
        <v>44</v>
      </c>
      <c r="G67">
        <v>20.71</v>
      </c>
      <c r="H67">
        <v>3.88</v>
      </c>
    </row>
    <row r="68" spans="6:8" ht="12.75">
      <c r="F68">
        <v>45</v>
      </c>
      <c r="G68">
        <v>22.73</v>
      </c>
      <c r="H68">
        <v>3.85</v>
      </c>
    </row>
    <row r="69" spans="6:8" ht="12.75">
      <c r="F69">
        <v>46</v>
      </c>
      <c r="G69">
        <v>24.95</v>
      </c>
      <c r="H69">
        <v>3.8</v>
      </c>
    </row>
    <row r="70" spans="6:8" ht="12.75">
      <c r="F70">
        <v>47</v>
      </c>
      <c r="G70">
        <v>27.39</v>
      </c>
      <c r="H70">
        <v>3.76</v>
      </c>
    </row>
    <row r="71" spans="6:8" ht="12.75">
      <c r="F71">
        <v>48</v>
      </c>
      <c r="G71">
        <v>30.07</v>
      </c>
      <c r="H71">
        <v>3.73</v>
      </c>
    </row>
    <row r="72" spans="6:8" ht="12.75">
      <c r="F72">
        <v>49</v>
      </c>
      <c r="G72">
        <v>33.01</v>
      </c>
      <c r="H72">
        <v>3.67</v>
      </c>
    </row>
    <row r="73" spans="6:8" ht="12.75">
      <c r="F73">
        <v>50</v>
      </c>
      <c r="G73">
        <v>36.24</v>
      </c>
      <c r="H73">
        <v>3.54</v>
      </c>
    </row>
    <row r="74" spans="6:8" ht="12.75">
      <c r="F74">
        <v>51</v>
      </c>
      <c r="G74">
        <v>39.78</v>
      </c>
      <c r="H74">
        <v>3.31</v>
      </c>
    </row>
    <row r="75" spans="6:8" ht="12.75">
      <c r="F75">
        <v>52</v>
      </c>
      <c r="G75">
        <v>43.67</v>
      </c>
      <c r="H75">
        <v>2.98</v>
      </c>
    </row>
    <row r="76" spans="6:8" ht="12.75">
      <c r="F76">
        <v>53</v>
      </c>
      <c r="G76">
        <v>47.94</v>
      </c>
      <c r="H76">
        <v>2.58</v>
      </c>
    </row>
    <row r="77" spans="6:8" ht="12.75">
      <c r="F77">
        <v>54</v>
      </c>
      <c r="G77">
        <v>52.62</v>
      </c>
      <c r="H77">
        <v>2.2</v>
      </c>
    </row>
    <row r="78" spans="6:8" ht="12.75">
      <c r="F78">
        <v>55</v>
      </c>
      <c r="G78">
        <v>57.77</v>
      </c>
      <c r="H78">
        <v>1.88</v>
      </c>
    </row>
    <row r="79" spans="6:8" ht="12.75">
      <c r="F79">
        <v>56</v>
      </c>
      <c r="G79">
        <v>63.41</v>
      </c>
      <c r="H79">
        <v>1.66</v>
      </c>
    </row>
    <row r="80" spans="6:8" ht="12.75">
      <c r="F80">
        <v>57</v>
      </c>
      <c r="G80">
        <v>69.61</v>
      </c>
      <c r="H80">
        <v>1.53</v>
      </c>
    </row>
    <row r="81" spans="6:8" ht="12.75">
      <c r="F81">
        <v>58</v>
      </c>
      <c r="G81">
        <v>76.42</v>
      </c>
      <c r="H81">
        <v>1.42</v>
      </c>
    </row>
    <row r="82" spans="6:8" ht="12.75">
      <c r="F82">
        <v>59</v>
      </c>
      <c r="G82">
        <v>83.89</v>
      </c>
      <c r="H82">
        <v>1.33</v>
      </c>
    </row>
    <row r="83" spans="6:8" ht="12.75">
      <c r="F83">
        <v>60</v>
      </c>
      <c r="G83">
        <v>92.09</v>
      </c>
      <c r="H83">
        <v>1.24</v>
      </c>
    </row>
    <row r="84" spans="6:8" ht="12.75">
      <c r="F84">
        <v>61</v>
      </c>
      <c r="G84">
        <v>101.1</v>
      </c>
      <c r="H84">
        <v>1.19</v>
      </c>
    </row>
    <row r="85" spans="6:8" ht="12.75">
      <c r="F85">
        <v>62</v>
      </c>
      <c r="G85">
        <v>111</v>
      </c>
      <c r="H85">
        <v>1.21</v>
      </c>
    </row>
    <row r="86" spans="6:8" ht="12.75">
      <c r="F86">
        <v>63</v>
      </c>
      <c r="G86">
        <v>121.8</v>
      </c>
      <c r="H86">
        <v>1.25</v>
      </c>
    </row>
    <row r="87" spans="6:8" ht="12.75">
      <c r="F87">
        <v>64</v>
      </c>
      <c r="G87">
        <v>133.7</v>
      </c>
      <c r="H87">
        <v>1.23</v>
      </c>
    </row>
    <row r="88" spans="6:8" ht="12.75">
      <c r="F88">
        <v>65</v>
      </c>
      <c r="G88">
        <v>146.8</v>
      </c>
      <c r="H88">
        <v>1.04</v>
      </c>
    </row>
    <row r="89" spans="6:8" ht="12.75">
      <c r="F89">
        <v>66</v>
      </c>
      <c r="G89">
        <v>161.2</v>
      </c>
      <c r="H89">
        <v>0.66</v>
      </c>
    </row>
    <row r="90" spans="6:8" ht="12.75">
      <c r="F90">
        <v>67</v>
      </c>
      <c r="G90">
        <v>176.9</v>
      </c>
      <c r="H90">
        <v>0.28</v>
      </c>
    </row>
    <row r="91" spans="6:8" ht="12.75">
      <c r="F91">
        <v>68</v>
      </c>
      <c r="G91">
        <v>194.2</v>
      </c>
      <c r="H91">
        <v>0.058</v>
      </c>
    </row>
    <row r="92" spans="6:8" ht="12.75">
      <c r="F92">
        <v>69</v>
      </c>
      <c r="G92">
        <v>213.2</v>
      </c>
      <c r="H92">
        <v>0.0049</v>
      </c>
    </row>
    <row r="93" spans="6:8" ht="12.75">
      <c r="F93">
        <v>70</v>
      </c>
      <c r="G93">
        <v>234</v>
      </c>
      <c r="H93">
        <v>0</v>
      </c>
    </row>
    <row r="94" spans="6:8" ht="12.75">
      <c r="F94">
        <v>71</v>
      </c>
      <c r="G94">
        <v>256.9</v>
      </c>
      <c r="H94">
        <v>0</v>
      </c>
    </row>
    <row r="95" spans="6:8" ht="12.75">
      <c r="F95">
        <v>72</v>
      </c>
      <c r="G95">
        <v>282.1</v>
      </c>
      <c r="H95">
        <v>0</v>
      </c>
    </row>
    <row r="96" spans="6:8" ht="12.75">
      <c r="F96">
        <v>73</v>
      </c>
      <c r="G96">
        <v>309.6</v>
      </c>
      <c r="H96">
        <v>0</v>
      </c>
    </row>
    <row r="97" spans="6:8" ht="12.75">
      <c r="F97">
        <v>74</v>
      </c>
      <c r="G97">
        <v>339.9</v>
      </c>
      <c r="H97">
        <v>0</v>
      </c>
    </row>
    <row r="98" spans="6:8" ht="12.75">
      <c r="F98">
        <v>75</v>
      </c>
      <c r="G98">
        <v>373.1</v>
      </c>
      <c r="H98">
        <v>0</v>
      </c>
    </row>
    <row r="99" spans="6:8" ht="12.75">
      <c r="F99">
        <v>76</v>
      </c>
      <c r="G99">
        <v>409.6</v>
      </c>
      <c r="H99">
        <v>0</v>
      </c>
    </row>
    <row r="100" spans="6:8" ht="12.75">
      <c r="F100">
        <v>77</v>
      </c>
      <c r="G100">
        <v>449.7</v>
      </c>
      <c r="H100">
        <v>0</v>
      </c>
    </row>
    <row r="101" spans="6:8" ht="12.75">
      <c r="F101">
        <v>78</v>
      </c>
      <c r="G101">
        <v>493.6</v>
      </c>
      <c r="H101">
        <v>0</v>
      </c>
    </row>
    <row r="102" spans="6:8" ht="12.75">
      <c r="F102">
        <v>79</v>
      </c>
      <c r="G102">
        <v>541.9</v>
      </c>
      <c r="H102">
        <v>0</v>
      </c>
    </row>
    <row r="103" spans="6:8" ht="12.75">
      <c r="F103">
        <v>80</v>
      </c>
      <c r="G103">
        <v>594.8</v>
      </c>
      <c r="H103">
        <v>0</v>
      </c>
    </row>
    <row r="104" spans="6:8" ht="12.75">
      <c r="F104">
        <v>81</v>
      </c>
      <c r="G104">
        <v>653</v>
      </c>
      <c r="H104">
        <v>0</v>
      </c>
    </row>
    <row r="105" spans="6:8" ht="12.75">
      <c r="F105">
        <v>82</v>
      </c>
      <c r="G105">
        <v>716.8</v>
      </c>
      <c r="H105">
        <v>0</v>
      </c>
    </row>
    <row r="106" spans="6:8" ht="12.75">
      <c r="F106">
        <v>83</v>
      </c>
      <c r="G106">
        <v>786.9</v>
      </c>
      <c r="H106">
        <v>0</v>
      </c>
    </row>
    <row r="107" spans="6:8" ht="12.75">
      <c r="F107">
        <v>84</v>
      </c>
      <c r="G107">
        <v>863.9</v>
      </c>
      <c r="H107">
        <v>0</v>
      </c>
    </row>
    <row r="108" spans="6:8" ht="12.75">
      <c r="F108">
        <v>85</v>
      </c>
      <c r="G108">
        <v>948.3</v>
      </c>
      <c r="H108">
        <v>0</v>
      </c>
    </row>
    <row r="109" spans="6:8" ht="12.75">
      <c r="F109">
        <v>86</v>
      </c>
      <c r="G109">
        <v>1041</v>
      </c>
      <c r="H109">
        <v>0</v>
      </c>
    </row>
    <row r="110" spans="6:8" ht="12.75">
      <c r="F110">
        <v>87</v>
      </c>
      <c r="G110">
        <v>1143</v>
      </c>
      <c r="H110">
        <v>0</v>
      </c>
    </row>
    <row r="111" spans="6:8" ht="12.75">
      <c r="F111">
        <v>88</v>
      </c>
      <c r="G111">
        <v>1255</v>
      </c>
      <c r="H111">
        <v>0</v>
      </c>
    </row>
    <row r="112" spans="6:8" ht="12.75">
      <c r="F112">
        <v>89</v>
      </c>
      <c r="G112">
        <v>1377</v>
      </c>
      <c r="H112">
        <v>0</v>
      </c>
    </row>
    <row r="113" spans="6:8" ht="12.75">
      <c r="F113">
        <v>90</v>
      </c>
      <c r="G113">
        <v>1512</v>
      </c>
      <c r="H113">
        <v>0</v>
      </c>
    </row>
    <row r="114" spans="6:8" ht="12.75">
      <c r="F114">
        <v>91</v>
      </c>
      <c r="G114">
        <v>1660</v>
      </c>
      <c r="H114">
        <v>0</v>
      </c>
    </row>
    <row r="115" spans="6:8" ht="12.75">
      <c r="F115">
        <v>92</v>
      </c>
      <c r="G115">
        <v>1822</v>
      </c>
      <c r="H115">
        <v>0</v>
      </c>
    </row>
    <row r="116" ht="12.75">
      <c r="G116">
        <v>2000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workbookViewId="0" topLeftCell="A1">
      <selection activeCell="A1" sqref="A1"/>
    </sheetView>
  </sheetViews>
  <sheetFormatPr defaultColWidth="9.140625" defaultRowHeight="12.75"/>
  <sheetData>
    <row r="1" spans="1:10" ht="15.75">
      <c r="A1" s="4" t="s">
        <v>32</v>
      </c>
      <c r="J1" s="4" t="s">
        <v>33</v>
      </c>
    </row>
    <row r="3" spans="1:13" ht="12.75">
      <c r="A3" t="s">
        <v>0</v>
      </c>
      <c r="B3" s="1">
        <v>38480.66180555556</v>
      </c>
      <c r="F3" t="s">
        <v>21</v>
      </c>
      <c r="G3" t="s">
        <v>22</v>
      </c>
      <c r="H3" t="s">
        <v>22</v>
      </c>
      <c r="J3" t="s">
        <v>35</v>
      </c>
      <c r="K3" t="s">
        <v>38</v>
      </c>
      <c r="L3" t="s">
        <v>37</v>
      </c>
      <c r="M3" t="s">
        <v>39</v>
      </c>
    </row>
    <row r="4" spans="1:13" ht="12.75">
      <c r="A4" t="s">
        <v>1</v>
      </c>
      <c r="B4" t="s">
        <v>30</v>
      </c>
      <c r="F4" t="s">
        <v>23</v>
      </c>
      <c r="G4" t="s">
        <v>19</v>
      </c>
      <c r="H4" t="s">
        <v>24</v>
      </c>
      <c r="J4" t="s">
        <v>36</v>
      </c>
      <c r="K4">
        <v>31.4</v>
      </c>
      <c r="L4">
        <f>K4-K5</f>
        <v>1.0999999999999979</v>
      </c>
      <c r="M4" s="3">
        <f aca="true" t="shared" si="0" ref="M4:M9">L4/31.4</f>
        <v>0.0350318471337579</v>
      </c>
    </row>
    <row r="5" spans="1:13" ht="12.75">
      <c r="A5" t="s">
        <v>3</v>
      </c>
      <c r="B5" t="s">
        <v>31</v>
      </c>
      <c r="F5" t="s">
        <v>25</v>
      </c>
      <c r="J5" t="s">
        <v>40</v>
      </c>
      <c r="K5">
        <v>30.3</v>
      </c>
      <c r="L5">
        <f>K5-K6</f>
        <v>2</v>
      </c>
      <c r="M5" s="3">
        <f t="shared" si="0"/>
        <v>0.06369426751592357</v>
      </c>
    </row>
    <row r="6" spans="1:13" ht="12.75">
      <c r="A6" t="s">
        <v>5</v>
      </c>
      <c r="B6" t="s">
        <v>6</v>
      </c>
      <c r="F6">
        <v>0.4</v>
      </c>
      <c r="G6">
        <v>0.002</v>
      </c>
      <c r="H6">
        <v>1.21</v>
      </c>
      <c r="J6" t="s">
        <v>41</v>
      </c>
      <c r="K6">
        <v>28.3</v>
      </c>
      <c r="L6">
        <f>K6-K7</f>
        <v>10.600000000000001</v>
      </c>
      <c r="M6" s="3">
        <f t="shared" si="0"/>
        <v>0.33757961783439494</v>
      </c>
    </row>
    <row r="7" spans="1:13" ht="12.75">
      <c r="A7" t="s">
        <v>7</v>
      </c>
      <c r="F7">
        <v>4</v>
      </c>
      <c r="G7">
        <v>1.21</v>
      </c>
      <c r="H7">
        <v>1.61</v>
      </c>
      <c r="J7" t="s">
        <v>42</v>
      </c>
      <c r="K7">
        <v>17.7</v>
      </c>
      <c r="L7">
        <f>K7-K8</f>
        <v>12.799999999999999</v>
      </c>
      <c r="M7" s="3">
        <f t="shared" si="0"/>
        <v>0.4076433121019108</v>
      </c>
    </row>
    <row r="8" spans="1:13" ht="12.75">
      <c r="A8" t="s">
        <v>8</v>
      </c>
      <c r="F8">
        <v>8</v>
      </c>
      <c r="G8">
        <v>2.82</v>
      </c>
      <c r="H8">
        <v>2.32</v>
      </c>
      <c r="J8" t="s">
        <v>43</v>
      </c>
      <c r="K8">
        <v>4.9</v>
      </c>
      <c r="L8">
        <f>K8-K9</f>
        <v>4.800000000000001</v>
      </c>
      <c r="M8" s="3">
        <f t="shared" si="0"/>
        <v>0.15286624203821658</v>
      </c>
    </row>
    <row r="9" spans="1:13" ht="12.75">
      <c r="A9" t="s">
        <v>9</v>
      </c>
      <c r="F9">
        <v>15</v>
      </c>
      <c r="G9">
        <v>5.14</v>
      </c>
      <c r="H9">
        <v>2.93</v>
      </c>
      <c r="J9" t="s">
        <v>34</v>
      </c>
      <c r="K9">
        <v>0.1</v>
      </c>
      <c r="L9">
        <f>K9</f>
        <v>0.1</v>
      </c>
      <c r="M9" s="3">
        <f t="shared" si="0"/>
        <v>0.0031847133757961785</v>
      </c>
    </row>
    <row r="10" spans="1:8" ht="12.75">
      <c r="A10" t="s">
        <v>10</v>
      </c>
      <c r="F10">
        <v>31</v>
      </c>
      <c r="G10">
        <v>8.07</v>
      </c>
      <c r="H10">
        <v>2.44</v>
      </c>
    </row>
    <row r="11" spans="6:13" ht="12.75">
      <c r="F11">
        <v>63</v>
      </c>
      <c r="G11">
        <v>10.5</v>
      </c>
      <c r="H11">
        <v>4.02</v>
      </c>
      <c r="M11" s="3"/>
    </row>
    <row r="12" spans="1:8" ht="12.75">
      <c r="A12" t="s">
        <v>11</v>
      </c>
      <c r="B12">
        <v>0.375</v>
      </c>
      <c r="F12">
        <v>125</v>
      </c>
      <c r="G12">
        <v>14.5</v>
      </c>
      <c r="H12">
        <v>25.2</v>
      </c>
    </row>
    <row r="13" spans="1:8" ht="12.75">
      <c r="A13" t="s">
        <v>12</v>
      </c>
      <c r="B13">
        <v>2000</v>
      </c>
      <c r="F13">
        <v>250</v>
      </c>
      <c r="G13">
        <v>39.7</v>
      </c>
      <c r="H13">
        <v>44.6</v>
      </c>
    </row>
    <row r="14" spans="1:8" ht="12.75">
      <c r="A14" t="s">
        <v>13</v>
      </c>
      <c r="B14">
        <v>100</v>
      </c>
      <c r="F14">
        <v>500</v>
      </c>
      <c r="G14">
        <v>84.4</v>
      </c>
      <c r="H14">
        <v>15.5</v>
      </c>
    </row>
    <row r="15" spans="1:8" ht="12.75">
      <c r="A15" t="s">
        <v>14</v>
      </c>
      <c r="B15">
        <v>313.4</v>
      </c>
      <c r="F15">
        <v>1000</v>
      </c>
      <c r="G15">
        <v>99.8</v>
      </c>
      <c r="H15">
        <v>0.17</v>
      </c>
    </row>
    <row r="16" spans="1:7" ht="12.75">
      <c r="A16" t="s">
        <v>15</v>
      </c>
      <c r="B16">
        <v>295.7</v>
      </c>
      <c r="F16">
        <v>2000</v>
      </c>
      <c r="G16">
        <v>100</v>
      </c>
    </row>
    <row r="17" spans="1:2" ht="12.75">
      <c r="A17" t="s">
        <v>16</v>
      </c>
      <c r="B17">
        <v>356.1</v>
      </c>
    </row>
    <row r="18" spans="1:8" ht="12.75">
      <c r="A18" t="s">
        <v>17</v>
      </c>
      <c r="B18">
        <v>188.4</v>
      </c>
      <c r="F18" t="s">
        <v>26</v>
      </c>
      <c r="G18" t="s">
        <v>26</v>
      </c>
      <c r="H18" t="s">
        <v>27</v>
      </c>
    </row>
    <row r="19" spans="1:8" ht="12.75">
      <c r="A19" t="s">
        <v>18</v>
      </c>
      <c r="B19">
        <v>35485</v>
      </c>
      <c r="F19" t="s">
        <v>28</v>
      </c>
      <c r="G19" t="s">
        <v>23</v>
      </c>
      <c r="H19" t="s">
        <v>22</v>
      </c>
    </row>
    <row r="20" spans="7:8" ht="12.75">
      <c r="G20" t="s">
        <v>29</v>
      </c>
      <c r="H20" t="s">
        <v>24</v>
      </c>
    </row>
    <row r="21" spans="1:7" ht="12.75">
      <c r="A21" t="s">
        <v>19</v>
      </c>
      <c r="B21" t="s">
        <v>20</v>
      </c>
      <c r="G21" t="s">
        <v>25</v>
      </c>
    </row>
    <row r="22" spans="1:8" ht="12.75">
      <c r="A22">
        <v>10</v>
      </c>
      <c r="B22">
        <v>52.9</v>
      </c>
      <c r="F22">
        <v>1</v>
      </c>
      <c r="G22">
        <v>0.375</v>
      </c>
      <c r="H22">
        <v>0.003</v>
      </c>
    </row>
    <row r="23" spans="1:8" ht="12.75">
      <c r="A23">
        <v>25</v>
      </c>
      <c r="B23">
        <v>184</v>
      </c>
      <c r="F23">
        <v>2</v>
      </c>
      <c r="G23">
        <v>0.412</v>
      </c>
      <c r="H23">
        <v>0.0054</v>
      </c>
    </row>
    <row r="24" spans="1:8" ht="12.75">
      <c r="A24">
        <v>50</v>
      </c>
      <c r="B24">
        <v>296</v>
      </c>
      <c r="F24">
        <v>3</v>
      </c>
      <c r="G24">
        <v>0.452</v>
      </c>
      <c r="H24">
        <v>0.008</v>
      </c>
    </row>
    <row r="25" spans="1:8" ht="12.75">
      <c r="A25">
        <v>75</v>
      </c>
      <c r="B25">
        <v>428</v>
      </c>
      <c r="F25">
        <v>4</v>
      </c>
      <c r="G25">
        <v>0.496</v>
      </c>
      <c r="H25">
        <v>0.011</v>
      </c>
    </row>
    <row r="26" spans="1:8" ht="12.75">
      <c r="A26">
        <v>90</v>
      </c>
      <c r="B26">
        <v>564</v>
      </c>
      <c r="F26">
        <v>5</v>
      </c>
      <c r="G26">
        <v>0.545</v>
      </c>
      <c r="H26">
        <v>0.014</v>
      </c>
    </row>
    <row r="27" spans="6:8" ht="12.75">
      <c r="F27">
        <v>6</v>
      </c>
      <c r="G27">
        <v>0.598</v>
      </c>
      <c r="H27">
        <v>0.017</v>
      </c>
    </row>
    <row r="28" spans="6:8" ht="12.75">
      <c r="F28">
        <v>7</v>
      </c>
      <c r="G28">
        <v>0.656</v>
      </c>
      <c r="H28">
        <v>0.02</v>
      </c>
    </row>
    <row r="29" spans="6:8" ht="12.75">
      <c r="F29">
        <v>8</v>
      </c>
      <c r="G29">
        <v>0.721</v>
      </c>
      <c r="H29">
        <v>0.022</v>
      </c>
    </row>
    <row r="30" spans="6:8" ht="12.75">
      <c r="F30">
        <v>9</v>
      </c>
      <c r="G30">
        <v>0.791</v>
      </c>
      <c r="H30">
        <v>0.025</v>
      </c>
    </row>
    <row r="31" spans="6:8" ht="12.75">
      <c r="F31">
        <v>10</v>
      </c>
      <c r="G31">
        <v>0.868</v>
      </c>
      <c r="H31">
        <v>0.027</v>
      </c>
    </row>
    <row r="32" spans="6:8" ht="12.75">
      <c r="F32">
        <v>11</v>
      </c>
      <c r="G32">
        <v>0.953</v>
      </c>
      <c r="H32">
        <v>0.03</v>
      </c>
    </row>
    <row r="33" spans="6:8" ht="12.75">
      <c r="F33">
        <v>12</v>
      </c>
      <c r="G33">
        <v>1.047</v>
      </c>
      <c r="H33">
        <v>0.032</v>
      </c>
    </row>
    <row r="34" spans="6:8" ht="12.75">
      <c r="F34">
        <v>13</v>
      </c>
      <c r="G34">
        <v>1.149</v>
      </c>
      <c r="H34">
        <v>0.035</v>
      </c>
    </row>
    <row r="35" spans="6:8" ht="12.75">
      <c r="F35">
        <v>14</v>
      </c>
      <c r="G35">
        <v>1.261</v>
      </c>
      <c r="H35">
        <v>0.038</v>
      </c>
    </row>
    <row r="36" spans="6:8" ht="12.75">
      <c r="F36">
        <v>15</v>
      </c>
      <c r="G36">
        <v>1.385</v>
      </c>
      <c r="H36">
        <v>0.042</v>
      </c>
    </row>
    <row r="37" spans="6:8" ht="12.75">
      <c r="F37">
        <v>16</v>
      </c>
      <c r="G37">
        <v>1.52</v>
      </c>
      <c r="H37">
        <v>0.046</v>
      </c>
    </row>
    <row r="38" spans="6:8" ht="12.75">
      <c r="F38">
        <v>17</v>
      </c>
      <c r="G38">
        <v>1.668</v>
      </c>
      <c r="H38">
        <v>0.051</v>
      </c>
    </row>
    <row r="39" spans="6:8" ht="12.75">
      <c r="F39">
        <v>18</v>
      </c>
      <c r="G39">
        <v>1.832</v>
      </c>
      <c r="H39">
        <v>0.057</v>
      </c>
    </row>
    <row r="40" spans="6:8" ht="12.75">
      <c r="F40">
        <v>19</v>
      </c>
      <c r="G40">
        <v>2.011</v>
      </c>
      <c r="H40">
        <v>0.065</v>
      </c>
    </row>
    <row r="41" spans="6:8" ht="12.75">
      <c r="F41">
        <v>20</v>
      </c>
      <c r="G41">
        <v>2.207</v>
      </c>
      <c r="H41">
        <v>0.073</v>
      </c>
    </row>
    <row r="42" spans="6:8" ht="12.75">
      <c r="F42">
        <v>21</v>
      </c>
      <c r="G42">
        <v>2.423</v>
      </c>
      <c r="H42">
        <v>0.082</v>
      </c>
    </row>
    <row r="43" spans="6:8" ht="12.75">
      <c r="F43">
        <v>22</v>
      </c>
      <c r="G43">
        <v>2.66</v>
      </c>
      <c r="H43">
        <v>0.093</v>
      </c>
    </row>
    <row r="44" spans="6:8" ht="12.75">
      <c r="F44">
        <v>23</v>
      </c>
      <c r="G44">
        <v>2.92</v>
      </c>
      <c r="H44">
        <v>0.11</v>
      </c>
    </row>
    <row r="45" spans="6:8" ht="12.75">
      <c r="F45">
        <v>24</v>
      </c>
      <c r="G45">
        <v>3.205</v>
      </c>
      <c r="H45">
        <v>0.12</v>
      </c>
    </row>
    <row r="46" spans="6:8" ht="12.75">
      <c r="F46">
        <v>25</v>
      </c>
      <c r="G46">
        <v>3.519</v>
      </c>
      <c r="H46">
        <v>0.13</v>
      </c>
    </row>
    <row r="47" spans="6:8" ht="12.75">
      <c r="F47">
        <v>26</v>
      </c>
      <c r="G47">
        <v>3.863</v>
      </c>
      <c r="H47">
        <v>0.15</v>
      </c>
    </row>
    <row r="48" spans="6:8" ht="12.75">
      <c r="F48">
        <v>27</v>
      </c>
      <c r="G48">
        <v>4.24</v>
      </c>
      <c r="H48">
        <v>0.17</v>
      </c>
    </row>
    <row r="49" spans="6:8" ht="12.75">
      <c r="F49">
        <v>28</v>
      </c>
      <c r="G49">
        <v>4.655</v>
      </c>
      <c r="H49">
        <v>0.19</v>
      </c>
    </row>
    <row r="50" spans="6:8" ht="12.75">
      <c r="F50">
        <v>29</v>
      </c>
      <c r="G50">
        <v>5.11</v>
      </c>
      <c r="H50">
        <v>0.2</v>
      </c>
    </row>
    <row r="51" spans="6:8" ht="12.75">
      <c r="F51">
        <v>30</v>
      </c>
      <c r="G51">
        <v>5.61</v>
      </c>
      <c r="H51">
        <v>0.22</v>
      </c>
    </row>
    <row r="52" spans="6:8" ht="12.75">
      <c r="F52">
        <v>31</v>
      </c>
      <c r="G52">
        <v>6.158</v>
      </c>
      <c r="H52">
        <v>0.24</v>
      </c>
    </row>
    <row r="53" spans="6:8" ht="12.75">
      <c r="F53">
        <v>32</v>
      </c>
      <c r="G53">
        <v>6.76</v>
      </c>
      <c r="H53">
        <v>0.26</v>
      </c>
    </row>
    <row r="54" spans="6:8" ht="12.75">
      <c r="F54">
        <v>33</v>
      </c>
      <c r="G54">
        <v>7.421</v>
      </c>
      <c r="H54">
        <v>0.28</v>
      </c>
    </row>
    <row r="55" spans="6:8" ht="12.75">
      <c r="F55">
        <v>34</v>
      </c>
      <c r="G55">
        <v>8.147</v>
      </c>
      <c r="H55">
        <v>0.3</v>
      </c>
    </row>
    <row r="56" spans="6:8" ht="12.75">
      <c r="F56">
        <v>35</v>
      </c>
      <c r="G56">
        <v>8.943</v>
      </c>
      <c r="H56">
        <v>0.32</v>
      </c>
    </row>
    <row r="57" spans="6:8" ht="12.75">
      <c r="F57">
        <v>36</v>
      </c>
      <c r="G57">
        <v>9.817</v>
      </c>
      <c r="H57">
        <v>0.34</v>
      </c>
    </row>
    <row r="58" spans="6:8" ht="12.75">
      <c r="F58">
        <v>37</v>
      </c>
      <c r="G58">
        <v>10.78</v>
      </c>
      <c r="H58">
        <v>0.35</v>
      </c>
    </row>
    <row r="59" spans="6:8" ht="12.75">
      <c r="F59">
        <v>38</v>
      </c>
      <c r="G59">
        <v>11.83</v>
      </c>
      <c r="H59">
        <v>0.37</v>
      </c>
    </row>
    <row r="60" spans="6:8" ht="12.75">
      <c r="F60">
        <v>39</v>
      </c>
      <c r="G60">
        <v>12.99</v>
      </c>
      <c r="H60">
        <v>0.38</v>
      </c>
    </row>
    <row r="61" spans="6:8" ht="12.75">
      <c r="F61">
        <v>40</v>
      </c>
      <c r="G61">
        <v>14.26</v>
      </c>
      <c r="H61">
        <v>0.39</v>
      </c>
    </row>
    <row r="62" spans="6:8" ht="12.75">
      <c r="F62">
        <v>41</v>
      </c>
      <c r="G62">
        <v>15.65</v>
      </c>
      <c r="H62">
        <v>0.39</v>
      </c>
    </row>
    <row r="63" spans="6:8" ht="12.75">
      <c r="F63">
        <v>42</v>
      </c>
      <c r="G63">
        <v>17.18</v>
      </c>
      <c r="H63">
        <v>0.39</v>
      </c>
    </row>
    <row r="64" spans="6:8" ht="12.75">
      <c r="F64">
        <v>43</v>
      </c>
      <c r="G64">
        <v>18.86</v>
      </c>
      <c r="H64">
        <v>0.38</v>
      </c>
    </row>
    <row r="65" spans="6:8" ht="12.75">
      <c r="F65">
        <v>44</v>
      </c>
      <c r="G65">
        <v>20.7</v>
      </c>
      <c r="H65">
        <v>0.38</v>
      </c>
    </row>
    <row r="66" spans="6:8" ht="12.75">
      <c r="F66">
        <v>45</v>
      </c>
      <c r="G66">
        <v>22.73</v>
      </c>
      <c r="H66">
        <v>0.37</v>
      </c>
    </row>
    <row r="67" spans="6:8" ht="12.75">
      <c r="F67">
        <v>46</v>
      </c>
      <c r="G67">
        <v>24.95</v>
      </c>
      <c r="H67">
        <v>0.36</v>
      </c>
    </row>
    <row r="68" spans="6:8" ht="12.75">
      <c r="F68">
        <v>47</v>
      </c>
      <c r="G68">
        <v>27.39</v>
      </c>
      <c r="H68">
        <v>0.36</v>
      </c>
    </row>
    <row r="69" spans="6:8" ht="12.75">
      <c r="F69">
        <v>48</v>
      </c>
      <c r="G69">
        <v>30.07</v>
      </c>
      <c r="H69">
        <v>0.36</v>
      </c>
    </row>
    <row r="70" spans="6:8" ht="12.75">
      <c r="F70">
        <v>49</v>
      </c>
      <c r="G70">
        <v>33.01</v>
      </c>
      <c r="H70">
        <v>0.35</v>
      </c>
    </row>
    <row r="71" spans="6:8" ht="12.75">
      <c r="F71">
        <v>50</v>
      </c>
      <c r="G71">
        <v>36.24</v>
      </c>
      <c r="H71">
        <v>0.35</v>
      </c>
    </row>
    <row r="72" spans="6:8" ht="12.75">
      <c r="F72">
        <v>51</v>
      </c>
      <c r="G72">
        <v>39.78</v>
      </c>
      <c r="H72">
        <v>0.34</v>
      </c>
    </row>
    <row r="73" spans="6:8" ht="12.75">
      <c r="F73">
        <v>52</v>
      </c>
      <c r="G73">
        <v>43.67</v>
      </c>
      <c r="H73">
        <v>0.32</v>
      </c>
    </row>
    <row r="74" spans="6:8" ht="12.75">
      <c r="F74">
        <v>53</v>
      </c>
      <c r="G74">
        <v>47.94</v>
      </c>
      <c r="H74">
        <v>0.3</v>
      </c>
    </row>
    <row r="75" spans="6:8" ht="12.75">
      <c r="F75">
        <v>54</v>
      </c>
      <c r="G75">
        <v>52.62</v>
      </c>
      <c r="H75">
        <v>0.28</v>
      </c>
    </row>
    <row r="76" spans="6:8" ht="12.75">
      <c r="F76">
        <v>55</v>
      </c>
      <c r="G76">
        <v>57.77</v>
      </c>
      <c r="H76">
        <v>0.26</v>
      </c>
    </row>
    <row r="77" spans="6:8" ht="12.75">
      <c r="F77">
        <v>56</v>
      </c>
      <c r="G77">
        <v>63.41</v>
      </c>
      <c r="H77">
        <v>0.25</v>
      </c>
    </row>
    <row r="78" spans="6:8" ht="12.75">
      <c r="F78">
        <v>57</v>
      </c>
      <c r="G78">
        <v>69.61</v>
      </c>
      <c r="H78">
        <v>0.27</v>
      </c>
    </row>
    <row r="79" spans="6:8" ht="12.75">
      <c r="F79">
        <v>58</v>
      </c>
      <c r="G79">
        <v>76.42</v>
      </c>
      <c r="H79">
        <v>0.31</v>
      </c>
    </row>
    <row r="80" spans="6:8" ht="12.75">
      <c r="F80">
        <v>59</v>
      </c>
      <c r="G80">
        <v>83.89</v>
      </c>
      <c r="H80">
        <v>0.39</v>
      </c>
    </row>
    <row r="81" spans="6:8" ht="12.75">
      <c r="F81">
        <v>60</v>
      </c>
      <c r="G81">
        <v>92.09</v>
      </c>
      <c r="H81">
        <v>0.53</v>
      </c>
    </row>
    <row r="82" spans="6:8" ht="12.75">
      <c r="F82">
        <v>61</v>
      </c>
      <c r="G82">
        <v>101.1</v>
      </c>
      <c r="H82">
        <v>0.76</v>
      </c>
    </row>
    <row r="83" spans="6:8" ht="12.75">
      <c r="F83">
        <v>62</v>
      </c>
      <c r="G83">
        <v>111</v>
      </c>
      <c r="H83">
        <v>1.09</v>
      </c>
    </row>
    <row r="84" spans="6:8" ht="12.75">
      <c r="F84">
        <v>63</v>
      </c>
      <c r="G84">
        <v>121.8</v>
      </c>
      <c r="H84">
        <v>1.52</v>
      </c>
    </row>
    <row r="85" spans="6:8" ht="12.75">
      <c r="F85">
        <v>64</v>
      </c>
      <c r="G85">
        <v>133.7</v>
      </c>
      <c r="H85">
        <v>2.02</v>
      </c>
    </row>
    <row r="86" spans="6:8" ht="12.75">
      <c r="F86">
        <v>65</v>
      </c>
      <c r="G86">
        <v>146.8</v>
      </c>
      <c r="H86">
        <v>2.58</v>
      </c>
    </row>
    <row r="87" spans="6:8" ht="12.75">
      <c r="F87">
        <v>66</v>
      </c>
      <c r="G87">
        <v>161.2</v>
      </c>
      <c r="H87">
        <v>3.14</v>
      </c>
    </row>
    <row r="88" spans="6:8" ht="12.75">
      <c r="F88">
        <v>67</v>
      </c>
      <c r="G88">
        <v>176.9</v>
      </c>
      <c r="H88">
        <v>3.7</v>
      </c>
    </row>
    <row r="89" spans="6:8" ht="12.75">
      <c r="F89">
        <v>68</v>
      </c>
      <c r="G89">
        <v>194.2</v>
      </c>
      <c r="H89">
        <v>4.23</v>
      </c>
    </row>
    <row r="90" spans="6:8" ht="12.75">
      <c r="F90">
        <v>69</v>
      </c>
      <c r="G90">
        <v>213.2</v>
      </c>
      <c r="H90">
        <v>4.75</v>
      </c>
    </row>
    <row r="91" spans="6:8" ht="12.75">
      <c r="F91">
        <v>70</v>
      </c>
      <c r="G91">
        <v>234.1</v>
      </c>
      <c r="H91">
        <v>5.24</v>
      </c>
    </row>
    <row r="92" spans="6:8" ht="12.75">
      <c r="F92">
        <v>71</v>
      </c>
      <c r="G92">
        <v>256.9</v>
      </c>
      <c r="H92">
        <v>5.69</v>
      </c>
    </row>
    <row r="93" spans="6:8" ht="12.75">
      <c r="F93">
        <v>72</v>
      </c>
      <c r="G93">
        <v>282.1</v>
      </c>
      <c r="H93">
        <v>6.08</v>
      </c>
    </row>
    <row r="94" spans="6:8" ht="12.75">
      <c r="F94">
        <v>73</v>
      </c>
      <c r="G94">
        <v>309.6</v>
      </c>
      <c r="H94">
        <v>6.36</v>
      </c>
    </row>
    <row r="95" spans="6:8" ht="12.75">
      <c r="F95">
        <v>74</v>
      </c>
      <c r="G95">
        <v>339.9</v>
      </c>
      <c r="H95">
        <v>6.47</v>
      </c>
    </row>
    <row r="96" spans="6:8" ht="12.75">
      <c r="F96">
        <v>75</v>
      </c>
      <c r="G96">
        <v>373.1</v>
      </c>
      <c r="H96">
        <v>6.37</v>
      </c>
    </row>
    <row r="97" spans="6:8" ht="12.75">
      <c r="F97">
        <v>76</v>
      </c>
      <c r="G97">
        <v>409.6</v>
      </c>
      <c r="H97">
        <v>6.03</v>
      </c>
    </row>
    <row r="98" spans="6:8" ht="12.75">
      <c r="F98">
        <v>77</v>
      </c>
      <c r="G98">
        <v>449.7</v>
      </c>
      <c r="H98">
        <v>5.44</v>
      </c>
    </row>
    <row r="99" spans="6:8" ht="12.75">
      <c r="F99">
        <v>78</v>
      </c>
      <c r="G99">
        <v>493.6</v>
      </c>
      <c r="H99">
        <v>4.66</v>
      </c>
    </row>
    <row r="100" spans="6:8" ht="12.75">
      <c r="F100">
        <v>79</v>
      </c>
      <c r="G100">
        <v>541.9</v>
      </c>
      <c r="H100">
        <v>3.77</v>
      </c>
    </row>
    <row r="101" spans="6:8" ht="12.75">
      <c r="F101">
        <v>80</v>
      </c>
      <c r="G101">
        <v>594.9</v>
      </c>
      <c r="H101">
        <v>2.86</v>
      </c>
    </row>
    <row r="102" spans="6:8" ht="12.75">
      <c r="F102">
        <v>81</v>
      </c>
      <c r="G102">
        <v>653</v>
      </c>
      <c r="H102">
        <v>2.04</v>
      </c>
    </row>
    <row r="103" spans="6:8" ht="12.75">
      <c r="F103">
        <v>82</v>
      </c>
      <c r="G103">
        <v>716.8</v>
      </c>
      <c r="H103">
        <v>1.36</v>
      </c>
    </row>
    <row r="104" spans="6:8" ht="12.75">
      <c r="F104">
        <v>83</v>
      </c>
      <c r="G104">
        <v>786.9</v>
      </c>
      <c r="H104">
        <v>0.84</v>
      </c>
    </row>
    <row r="105" spans="6:8" ht="12.75">
      <c r="F105">
        <v>84</v>
      </c>
      <c r="G105">
        <v>863.9</v>
      </c>
      <c r="H105">
        <v>0.46</v>
      </c>
    </row>
    <row r="106" spans="6:8" ht="12.75">
      <c r="F106">
        <v>85</v>
      </c>
      <c r="G106">
        <v>948.3</v>
      </c>
      <c r="H106">
        <v>0.21</v>
      </c>
    </row>
    <row r="107" spans="6:8" ht="12.75">
      <c r="F107">
        <v>86</v>
      </c>
      <c r="G107">
        <v>1041</v>
      </c>
      <c r="H107">
        <v>0.065</v>
      </c>
    </row>
    <row r="108" spans="6:8" ht="12.75">
      <c r="F108">
        <v>87</v>
      </c>
      <c r="G108">
        <v>1143</v>
      </c>
      <c r="H108">
        <v>0.011</v>
      </c>
    </row>
    <row r="109" spans="6:8" ht="12.75">
      <c r="F109">
        <v>88</v>
      </c>
      <c r="G109">
        <v>1255</v>
      </c>
      <c r="H109">
        <v>0.00068</v>
      </c>
    </row>
    <row r="110" spans="6:8" ht="12.75">
      <c r="F110">
        <v>89</v>
      </c>
      <c r="G110">
        <v>1377</v>
      </c>
      <c r="H110">
        <v>0</v>
      </c>
    </row>
    <row r="111" spans="6:8" ht="12.75">
      <c r="F111">
        <v>90</v>
      </c>
      <c r="G111">
        <v>1512</v>
      </c>
      <c r="H111">
        <v>0</v>
      </c>
    </row>
    <row r="112" spans="6:8" ht="12.75">
      <c r="F112">
        <v>91</v>
      </c>
      <c r="G112">
        <v>1660</v>
      </c>
      <c r="H112">
        <v>0</v>
      </c>
    </row>
    <row r="113" spans="6:8" ht="12.75">
      <c r="F113">
        <v>92</v>
      </c>
      <c r="G113">
        <v>1822</v>
      </c>
      <c r="H113">
        <v>0</v>
      </c>
    </row>
    <row r="114" ht="12.75">
      <c r="G114">
        <v>2000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 topLeftCell="A10">
      <selection activeCell="L30" sqref="L30"/>
    </sheetView>
  </sheetViews>
  <sheetFormatPr defaultColWidth="9.140625" defaultRowHeight="12.75"/>
  <cols>
    <col min="2" max="2" width="12.57421875" style="0" customWidth="1"/>
  </cols>
  <sheetData>
    <row r="1" ht="15.75">
      <c r="A1" s="4" t="s">
        <v>44</v>
      </c>
    </row>
    <row r="3" spans="1:4" ht="12.75">
      <c r="A3" t="s">
        <v>45</v>
      </c>
      <c r="B3" t="s">
        <v>47</v>
      </c>
      <c r="D3" t="s">
        <v>52</v>
      </c>
    </row>
    <row r="4" spans="1:5" ht="12.75">
      <c r="A4">
        <v>0</v>
      </c>
      <c r="B4">
        <v>611.1</v>
      </c>
      <c r="D4">
        <v>0</v>
      </c>
      <c r="E4">
        <v>3.1</v>
      </c>
    </row>
    <row r="5" spans="1:5" ht="12.75">
      <c r="A5">
        <v>0.5</v>
      </c>
      <c r="B5">
        <v>414.8</v>
      </c>
      <c r="D5">
        <v>700</v>
      </c>
      <c r="E5">
        <v>3.1</v>
      </c>
    </row>
    <row r="6" spans="1:5" ht="12.75">
      <c r="A6">
        <v>1</v>
      </c>
      <c r="B6">
        <v>306.2</v>
      </c>
      <c r="D6">
        <v>0</v>
      </c>
      <c r="E6">
        <v>2.6</v>
      </c>
    </row>
    <row r="7" spans="1:5" ht="12.75">
      <c r="A7">
        <v>1.5</v>
      </c>
      <c r="B7">
        <v>237.8</v>
      </c>
      <c r="D7">
        <v>700</v>
      </c>
      <c r="E7">
        <v>2.6</v>
      </c>
    </row>
    <row r="8" spans="1:2" ht="12.75">
      <c r="A8">
        <v>2</v>
      </c>
      <c r="B8">
        <v>224.3</v>
      </c>
    </row>
    <row r="9" spans="1:2" ht="12.75">
      <c r="A9">
        <v>2.5</v>
      </c>
      <c r="B9">
        <v>201.8</v>
      </c>
    </row>
    <row r="10" spans="1:2" ht="12.75">
      <c r="A10">
        <v>3</v>
      </c>
      <c r="B10">
        <v>164.27</v>
      </c>
    </row>
    <row r="11" spans="1:2" ht="12.75">
      <c r="A11">
        <v>3.5</v>
      </c>
      <c r="B11">
        <v>137.14</v>
      </c>
    </row>
    <row r="12" spans="1:2" ht="12.75">
      <c r="A12">
        <v>4</v>
      </c>
      <c r="B12">
        <v>89.89</v>
      </c>
    </row>
    <row r="14" spans="1:2" ht="12.75">
      <c r="A14" t="s">
        <v>46</v>
      </c>
      <c r="B14">
        <v>6.111</v>
      </c>
    </row>
    <row r="16" spans="1:3" ht="12.75">
      <c r="A16" t="s">
        <v>49</v>
      </c>
      <c r="C16" t="s">
        <v>51</v>
      </c>
    </row>
    <row r="22" ht="15.75">
      <c r="A22" s="4" t="s">
        <v>48</v>
      </c>
    </row>
    <row r="24" spans="1:2" ht="12.75">
      <c r="A24" t="s">
        <v>45</v>
      </c>
      <c r="B24" t="s">
        <v>47</v>
      </c>
    </row>
    <row r="25" spans="1:5" ht="12.75">
      <c r="A25">
        <v>0</v>
      </c>
      <c r="B25">
        <v>482</v>
      </c>
      <c r="D25">
        <v>0</v>
      </c>
      <c r="E25">
        <v>4.5</v>
      </c>
    </row>
    <row r="26" spans="1:5" ht="12.75">
      <c r="A26">
        <v>0.5</v>
      </c>
      <c r="B26">
        <v>458.3</v>
      </c>
      <c r="D26">
        <v>600</v>
      </c>
      <c r="E26">
        <v>4.5</v>
      </c>
    </row>
    <row r="27" spans="1:5" ht="12.75">
      <c r="A27">
        <v>1</v>
      </c>
      <c r="B27">
        <v>346.1</v>
      </c>
      <c r="D27">
        <v>0</v>
      </c>
      <c r="E27">
        <v>3.45</v>
      </c>
    </row>
    <row r="28" spans="1:5" ht="12.75">
      <c r="A28">
        <v>1.5</v>
      </c>
      <c r="B28">
        <v>254.8</v>
      </c>
      <c r="D28">
        <v>600</v>
      </c>
      <c r="E28">
        <v>3.45</v>
      </c>
    </row>
    <row r="29" spans="1:2" ht="12.75">
      <c r="A29">
        <v>2</v>
      </c>
      <c r="B29">
        <v>230.2</v>
      </c>
    </row>
    <row r="30" spans="1:2" ht="12.75">
      <c r="A30">
        <v>2.5</v>
      </c>
      <c r="B30">
        <v>199.37</v>
      </c>
    </row>
    <row r="31" spans="1:2" ht="12.75">
      <c r="A31">
        <v>3</v>
      </c>
      <c r="B31">
        <v>168.58</v>
      </c>
    </row>
    <row r="32" spans="1:2" ht="12.75">
      <c r="A32">
        <v>3.5</v>
      </c>
      <c r="B32">
        <v>139.18</v>
      </c>
    </row>
    <row r="33" spans="1:2" ht="12.75">
      <c r="A33">
        <v>4</v>
      </c>
      <c r="B33">
        <v>113.33</v>
      </c>
    </row>
    <row r="34" spans="1:2" ht="12.75">
      <c r="A34">
        <v>4.5</v>
      </c>
      <c r="B34">
        <v>93.85</v>
      </c>
    </row>
    <row r="36" spans="1:2" ht="12.75">
      <c r="A36" t="s">
        <v>46</v>
      </c>
      <c r="B36">
        <v>4.82</v>
      </c>
    </row>
    <row r="38" spans="1:3" ht="12.75">
      <c r="A38" t="s">
        <v>49</v>
      </c>
      <c r="C38" t="s">
        <v>50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Washington-Tacoma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dcterms:created xsi:type="dcterms:W3CDTF">2005-05-08T22:48:23Z</dcterms:created>
  <dcterms:modified xsi:type="dcterms:W3CDTF">2005-06-03T20:02:42Z</dcterms:modified>
  <cp:category/>
  <cp:version/>
  <cp:contentType/>
  <cp:contentStatus/>
</cp:coreProperties>
</file>