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<sst xmlns="http://schemas.openxmlformats.org/spreadsheetml/2006/main" count="64" uniqueCount="48">
  <si>
    <r>
      <t>UW</t>
    </r>
    <r>
      <rPr>
        <sz val="14"/>
        <color indexed="28"/>
        <rFont val="Poster Bodoni ATT"/>
        <family val="1"/>
      </rPr>
      <t>University of Washington Oceanography Technical Services</t>
    </r>
  </si>
  <si>
    <t>School of Oceanography, Box 357940</t>
  </si>
  <si>
    <t>Marine Chemistry Laboratory</t>
  </si>
  <si>
    <t>University of Washington</t>
  </si>
  <si>
    <t>Katherine A. Krogslund, Manager</t>
  </si>
  <si>
    <t>Seattle, WA  98195-7940</t>
  </si>
  <si>
    <t>Phone:</t>
  </si>
  <si>
    <t>(206)-543-9235</t>
  </si>
  <si>
    <t>E-mail:</t>
  </si>
  <si>
    <t>kkrog@u.washington.edu</t>
  </si>
  <si>
    <t>Customer:</t>
  </si>
  <si>
    <t>TESC431 Class</t>
  </si>
  <si>
    <t>Date:</t>
  </si>
  <si>
    <t>Ship/Site:</t>
  </si>
  <si>
    <t>Tacoma City Boat</t>
  </si>
  <si>
    <t>Cruise: Quarter Master Harbor</t>
  </si>
  <si>
    <t>Analyst:</t>
  </si>
  <si>
    <t>Mgoreczny</t>
  </si>
  <si>
    <t>Blank(ml):</t>
  </si>
  <si>
    <t>Standard(ml):</t>
  </si>
  <si>
    <t>Filename:</t>
  </si>
  <si>
    <t>QMHoxy.xls</t>
  </si>
  <si>
    <t>Bottle #</t>
  </si>
  <si>
    <t>Sample ID</t>
  </si>
  <si>
    <t>Niskin #</t>
  </si>
  <si>
    <t>Depth</t>
  </si>
  <si>
    <t>Bottle Volume</t>
  </si>
  <si>
    <t>Buret Titer</t>
  </si>
  <si>
    <t>Dissolved Oxygen Concentration</t>
  </si>
  <si>
    <t>Comments</t>
  </si>
  <si>
    <t>m</t>
  </si>
  <si>
    <t>ml</t>
  </si>
  <si>
    <t>mg-at/liter</t>
  </si>
  <si>
    <t>mg/liter</t>
  </si>
  <si>
    <t>ml/liter</t>
  </si>
  <si>
    <t>QMH1</t>
  </si>
  <si>
    <t>ctd 0505060101</t>
  </si>
  <si>
    <t>this one was stuck</t>
  </si>
  <si>
    <t>QMH2</t>
  </si>
  <si>
    <t>ctd 0505060201</t>
  </si>
  <si>
    <t>QMH3</t>
  </si>
  <si>
    <t>ctd 0505060301</t>
  </si>
  <si>
    <t>QMH4</t>
  </si>
  <si>
    <t>ctd 0505060401</t>
  </si>
  <si>
    <t>did not hit clear, added .024</t>
  </si>
  <si>
    <t>QMH5</t>
  </si>
  <si>
    <t>ctd 0505060501</t>
  </si>
  <si>
    <t>did not clear, not testable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</si>
</sst>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"/>
  </numFmts>
  <fonts count="10">
    <font>
      <sz val="10"/>
      <name val="Arial"/>
      <family val="0"/>
    </font>
    <font>
      <sz val="48"/>
      <color indexed="28"/>
      <name val="Poster Bodoni ATT"/>
      <family val="1"/>
    </font>
    <font>
      <sz val="14"/>
      <color indexed="28"/>
      <name val="Poster Bodoni ATT"/>
      <family val="1"/>
    </font>
    <font>
      <b/>
      <sz val="14"/>
      <name val="Times New Roman"/>
      <family val="0"/>
    </font>
    <font>
      <b/>
      <sz val="12"/>
      <name val="Geneva"/>
      <family val="0"/>
    </font>
    <font>
      <b/>
      <sz val="12"/>
      <name val="Arial"/>
      <family val="0"/>
    </font>
    <font>
      <b/>
      <sz val="10"/>
      <name val="Geneva"/>
      <family val="0"/>
    </font>
    <font>
      <b/>
      <sz val="10"/>
      <name val="Arial"/>
      <family val="0"/>
    </font>
    <font>
      <i/>
      <sz val="11"/>
      <name val="Geneva"/>
      <family val="0"/>
    </font>
    <font>
      <sz val="10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  <bgColor indexed="22"/>
      </patternFill>
    </fill>
  </fills>
  <borders count="1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/>
    </xf>
    <xf numFmtId="0" fontId="8" fillId="0" borderId="0" xfId="0" applyFont="1" applyAlignment="1">
      <alignment/>
    </xf>
    <xf numFmtId="165" fontId="0" fillId="0" borderId="0" xfId="0" applyNumberFormat="1" applyAlignment="1">
      <alignment/>
    </xf>
    <xf numFmtId="2" fontId="9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2" fontId="0" fillId="2" borderId="2" xfId="0" applyNumberFormat="1" applyFill="1" applyBorder="1" applyAlignment="1">
      <alignment/>
    </xf>
    <xf numFmtId="165" fontId="0" fillId="2" borderId="2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  <xf numFmtId="15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165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 horizontal="left"/>
    </xf>
    <xf numFmtId="165" fontId="0" fillId="2" borderId="0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164" fontId="0" fillId="2" borderId="5" xfId="0" applyNumberFormat="1" applyFill="1" applyBorder="1" applyAlignment="1">
      <alignment horizontal="right"/>
    </xf>
    <xf numFmtId="0" fontId="0" fillId="2" borderId="6" xfId="0" applyFill="1" applyBorder="1" applyAlignment="1">
      <alignment/>
    </xf>
    <xf numFmtId="164" fontId="0" fillId="2" borderId="7" xfId="0" applyNumberFormat="1" applyFill="1" applyBorder="1" applyAlignment="1">
      <alignment/>
    </xf>
    <xf numFmtId="2" fontId="0" fillId="2" borderId="7" xfId="0" applyNumberFormat="1" applyFill="1" applyBorder="1" applyAlignment="1">
      <alignment horizontal="left"/>
    </xf>
    <xf numFmtId="165" fontId="0" fillId="2" borderId="7" xfId="0" applyNumberFormat="1" applyFill="1" applyBorder="1" applyAlignment="1">
      <alignment horizontal="left"/>
    </xf>
    <xf numFmtId="164" fontId="0" fillId="2" borderId="7" xfId="0" applyNumberFormat="1" applyFill="1" applyBorder="1" applyAlignment="1">
      <alignment horizontal="left"/>
    </xf>
    <xf numFmtId="165" fontId="0" fillId="2" borderId="7" xfId="0" applyNumberFormat="1" applyFill="1" applyBorder="1" applyAlignment="1">
      <alignment/>
    </xf>
    <xf numFmtId="164" fontId="0" fillId="2" borderId="8" xfId="0" applyNumberFormat="1" applyFill="1" applyBorder="1" applyAlignment="1">
      <alignment horizontal="right"/>
    </xf>
    <xf numFmtId="1" fontId="0" fillId="0" borderId="0" xfId="0" applyNumberFormat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9" xfId="0" applyFont="1" applyBorder="1" applyAlignment="1">
      <alignment horizontal="right"/>
    </xf>
    <xf numFmtId="2" fontId="7" fillId="0" borderId="9" xfId="0" applyNumberFormat="1" applyFont="1" applyBorder="1" applyAlignment="1">
      <alignment horizontal="right"/>
    </xf>
    <xf numFmtId="164" fontId="7" fillId="0" borderId="9" xfId="0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66" fontId="7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>
      <selection activeCell="A1" sqref="A1:L63"/>
    </sheetView>
  </sheetViews>
  <sheetFormatPr defaultColWidth="9.140625" defaultRowHeight="12.75"/>
  <sheetData>
    <row r="1" spans="1:9" ht="61.5">
      <c r="A1" s="1" t="s">
        <v>0</v>
      </c>
      <c r="D1" s="2"/>
      <c r="E1" s="3"/>
      <c r="F1" s="4"/>
      <c r="G1" s="4"/>
      <c r="H1" s="2"/>
      <c r="I1" s="2"/>
    </row>
    <row r="2" spans="1:11" ht="15.75">
      <c r="A2" s="5" t="s">
        <v>1</v>
      </c>
      <c r="B2" s="5"/>
      <c r="C2" s="5"/>
      <c r="D2" s="6"/>
      <c r="E2" s="7"/>
      <c r="F2" s="8"/>
      <c r="G2" s="4"/>
      <c r="H2" s="6" t="s">
        <v>2</v>
      </c>
      <c r="I2" s="6"/>
      <c r="J2" s="9"/>
      <c r="K2" s="9"/>
    </row>
    <row r="3" spans="1:11" ht="15.75">
      <c r="A3" s="5" t="s">
        <v>3</v>
      </c>
      <c r="B3" s="5"/>
      <c r="C3" s="5"/>
      <c r="D3" s="6"/>
      <c r="E3" s="7"/>
      <c r="F3" s="8"/>
      <c r="G3" s="4"/>
      <c r="H3" s="6" t="s">
        <v>4</v>
      </c>
      <c r="I3" s="6"/>
      <c r="J3" s="9"/>
      <c r="K3" s="9"/>
    </row>
    <row r="4" spans="1:9" ht="15.75">
      <c r="A4" s="5" t="s">
        <v>5</v>
      </c>
      <c r="B4" s="5"/>
      <c r="C4" s="5"/>
      <c r="D4" s="6"/>
      <c r="E4" s="9"/>
      <c r="F4" s="8"/>
      <c r="G4" s="4"/>
      <c r="H4" s="10" t="s">
        <v>6</v>
      </c>
      <c r="I4" s="6" t="s">
        <v>7</v>
      </c>
    </row>
    <row r="5" spans="1:11" ht="15.75">
      <c r="A5" s="11"/>
      <c r="B5" s="11"/>
      <c r="C5" s="11"/>
      <c r="D5" s="12"/>
      <c r="E5" s="13"/>
      <c r="F5" s="14"/>
      <c r="G5" s="4"/>
      <c r="H5" s="10" t="s">
        <v>8</v>
      </c>
      <c r="I5" s="6" t="s">
        <v>9</v>
      </c>
      <c r="J5" s="9"/>
      <c r="K5" s="11"/>
    </row>
    <row r="6" spans="1:9" ht="15" thickBot="1">
      <c r="A6" s="15"/>
      <c r="D6" s="2"/>
      <c r="E6" s="16"/>
      <c r="F6" s="4"/>
      <c r="G6" s="4"/>
      <c r="H6" s="2"/>
      <c r="I6" s="17"/>
    </row>
    <row r="7" spans="1:11" ht="13.5" thickTop="1">
      <c r="A7" s="18" t="s">
        <v>10</v>
      </c>
      <c r="B7" s="19" t="s">
        <v>11</v>
      </c>
      <c r="C7" s="19"/>
      <c r="D7" s="20"/>
      <c r="E7" s="21"/>
      <c r="F7" s="22"/>
      <c r="G7" s="22"/>
      <c r="H7" s="20"/>
      <c r="I7" s="20"/>
      <c r="J7" s="21" t="s">
        <v>12</v>
      </c>
      <c r="K7" s="23">
        <v>38842</v>
      </c>
    </row>
    <row r="8" spans="1:11" ht="12.75">
      <c r="A8" s="24" t="s">
        <v>13</v>
      </c>
      <c r="B8" s="25" t="s">
        <v>14</v>
      </c>
      <c r="C8" s="25"/>
      <c r="D8" s="26"/>
      <c r="E8" s="27" t="s">
        <v>15</v>
      </c>
      <c r="F8" s="28"/>
      <c r="G8" s="29"/>
      <c r="H8" s="30"/>
      <c r="I8" s="30"/>
      <c r="J8" s="25" t="s">
        <v>16</v>
      </c>
      <c r="K8" s="31" t="s">
        <v>17</v>
      </c>
    </row>
    <row r="9" spans="1:11" ht="13.5" thickBot="1">
      <c r="A9" s="32" t="s">
        <v>18</v>
      </c>
      <c r="B9" s="33">
        <v>0.002</v>
      </c>
      <c r="C9" s="33"/>
      <c r="D9" s="34"/>
      <c r="E9" s="35" t="s">
        <v>19</v>
      </c>
      <c r="F9" s="36">
        <v>0.452</v>
      </c>
      <c r="G9" s="36"/>
      <c r="H9" s="34"/>
      <c r="I9" s="34"/>
      <c r="J9" s="37" t="s">
        <v>20</v>
      </c>
      <c r="K9" s="38" t="s">
        <v>21</v>
      </c>
    </row>
    <row r="10" spans="4:11" ht="13.5" thickTop="1">
      <c r="D10" s="2"/>
      <c r="F10" s="4"/>
      <c r="G10" s="4"/>
      <c r="H10" s="2"/>
      <c r="I10" s="2"/>
      <c r="J10" s="39"/>
      <c r="K10" s="39"/>
    </row>
    <row r="11" spans="4:9" ht="12.75">
      <c r="D11" s="2"/>
      <c r="F11" s="4"/>
      <c r="G11" s="4"/>
      <c r="H11" s="2"/>
      <c r="I11" s="2"/>
    </row>
    <row r="12" spans="1:11" ht="12.75">
      <c r="A12" s="40" t="s">
        <v>22</v>
      </c>
      <c r="B12" s="40" t="s">
        <v>23</v>
      </c>
      <c r="C12" s="40" t="s">
        <v>24</v>
      </c>
      <c r="D12" s="41" t="s">
        <v>25</v>
      </c>
      <c r="E12" s="40" t="s">
        <v>26</v>
      </c>
      <c r="F12" s="42" t="s">
        <v>27</v>
      </c>
      <c r="G12" s="43"/>
      <c r="H12" s="44" t="s">
        <v>28</v>
      </c>
      <c r="I12" s="44"/>
      <c r="J12" s="45" t="s">
        <v>29</v>
      </c>
      <c r="K12" s="46"/>
    </row>
    <row r="13" spans="1:11" ht="13.5" thickBot="1">
      <c r="A13" s="47"/>
      <c r="B13" s="47"/>
      <c r="C13" s="47"/>
      <c r="D13" s="48" t="s">
        <v>30</v>
      </c>
      <c r="E13" s="47" t="s">
        <v>31</v>
      </c>
      <c r="F13" s="49" t="s">
        <v>31</v>
      </c>
      <c r="G13" s="49" t="s">
        <v>32</v>
      </c>
      <c r="H13" s="48" t="s">
        <v>33</v>
      </c>
      <c r="I13" s="48" t="s">
        <v>34</v>
      </c>
      <c r="J13" s="47"/>
      <c r="K13" s="50"/>
    </row>
    <row r="14" spans="1:11" ht="13.5" thickTop="1">
      <c r="A14">
        <v>21</v>
      </c>
      <c r="B14" t="s">
        <v>35</v>
      </c>
      <c r="C14">
        <v>2</v>
      </c>
      <c r="D14" s="2">
        <v>1</v>
      </c>
      <c r="E14" s="2">
        <v>139.306</v>
      </c>
      <c r="F14" s="4">
        <v>0.664</v>
      </c>
      <c r="G14" s="4">
        <f>(50/(($E14-2)*($F$9-$B$9)))*($F14-$B$9)-0.0016</f>
        <v>0.5341053264646523</v>
      </c>
      <c r="H14" s="2">
        <f>16*$G14</f>
        <v>8.545685223434436</v>
      </c>
      <c r="I14" s="2">
        <f>11.2*$G14</f>
        <v>5.981979656404105</v>
      </c>
      <c r="J14" s="51" t="s">
        <v>36</v>
      </c>
      <c r="K14" s="52"/>
    </row>
    <row r="15" spans="1:11" ht="12.75">
      <c r="A15">
        <v>22</v>
      </c>
      <c r="B15" t="s">
        <v>35</v>
      </c>
      <c r="C15">
        <v>2</v>
      </c>
      <c r="D15" s="2">
        <v>1</v>
      </c>
      <c r="E15" s="2">
        <v>138.304</v>
      </c>
      <c r="F15" s="4">
        <v>1.175</v>
      </c>
      <c r="G15" s="4">
        <f aca="true" t="shared" si="0" ref="G15:G42">(50/(($E15-2)*($F$9-$B$9)))*($F15-$B$9)-0.0016</f>
        <v>0.9545959541417224</v>
      </c>
      <c r="H15" s="2">
        <f aca="true" t="shared" si="1" ref="H15:H42">16*$G15</f>
        <v>15.273535266267558</v>
      </c>
      <c r="I15" s="2">
        <f aca="true" t="shared" si="2" ref="I15:I42">11.2*$G15</f>
        <v>10.69147468638729</v>
      </c>
      <c r="J15" s="52" t="s">
        <v>37</v>
      </c>
      <c r="K15" s="52"/>
    </row>
    <row r="16" spans="1:11" ht="12.75">
      <c r="A16">
        <v>23</v>
      </c>
      <c r="B16" t="s">
        <v>35</v>
      </c>
      <c r="C16">
        <v>2</v>
      </c>
      <c r="D16" s="2">
        <v>5</v>
      </c>
      <c r="E16" s="2">
        <v>137.617</v>
      </c>
      <c r="F16" s="4">
        <v>0.796</v>
      </c>
      <c r="G16" s="4">
        <f t="shared" si="0"/>
        <v>0.648924803101545</v>
      </c>
      <c r="H16" s="2">
        <f t="shared" si="1"/>
        <v>10.38279684962472</v>
      </c>
      <c r="I16" s="2">
        <f t="shared" si="2"/>
        <v>7.2679577947373035</v>
      </c>
      <c r="J16" s="52"/>
      <c r="K16" s="52"/>
    </row>
    <row r="17" spans="1:11" ht="12.75">
      <c r="A17">
        <v>24</v>
      </c>
      <c r="B17" t="s">
        <v>35</v>
      </c>
      <c r="C17">
        <v>2</v>
      </c>
      <c r="D17" s="2">
        <v>5</v>
      </c>
      <c r="E17" s="2">
        <v>137.118</v>
      </c>
      <c r="F17" s="4">
        <v>0.793</v>
      </c>
      <c r="G17" s="4">
        <f t="shared" si="0"/>
        <v>0.648860256138256</v>
      </c>
      <c r="H17" s="2">
        <f t="shared" si="1"/>
        <v>10.381764098212097</v>
      </c>
      <c r="I17" s="2">
        <f t="shared" si="2"/>
        <v>7.267234868748467</v>
      </c>
      <c r="J17" s="52"/>
      <c r="K17" s="52"/>
    </row>
    <row r="18" spans="4:11" ht="12.75">
      <c r="D18" s="2"/>
      <c r="E18" s="2"/>
      <c r="F18" s="4"/>
      <c r="G18" s="4"/>
      <c r="H18" s="2"/>
      <c r="I18" s="2"/>
      <c r="J18" s="52"/>
      <c r="K18" s="52"/>
    </row>
    <row r="19" spans="1:11" ht="12.75">
      <c r="A19" s="53"/>
      <c r="B19" s="53"/>
      <c r="C19" s="53"/>
      <c r="D19" s="54"/>
      <c r="E19" s="54"/>
      <c r="F19" s="55"/>
      <c r="G19" s="55"/>
      <c r="H19" s="54"/>
      <c r="I19" s="54"/>
      <c r="J19" s="56"/>
      <c r="K19" s="56"/>
    </row>
    <row r="20" spans="1:11" ht="12.75">
      <c r="A20" s="57">
        <v>16</v>
      </c>
      <c r="B20" t="s">
        <v>38</v>
      </c>
      <c r="C20">
        <v>2</v>
      </c>
      <c r="D20" s="2">
        <v>1</v>
      </c>
      <c r="E20" s="2">
        <v>141.347</v>
      </c>
      <c r="F20" s="4">
        <v>1.244</v>
      </c>
      <c r="G20" s="4">
        <f t="shared" si="0"/>
        <v>0.9887334840362547</v>
      </c>
      <c r="H20" s="2">
        <f t="shared" si="1"/>
        <v>15.819735744580075</v>
      </c>
      <c r="I20" s="2">
        <f t="shared" si="2"/>
        <v>11.073815021206052</v>
      </c>
      <c r="J20" s="51" t="s">
        <v>39</v>
      </c>
      <c r="K20" s="52"/>
    </row>
    <row r="21" spans="1:11" ht="12.75">
      <c r="A21" s="57">
        <v>17</v>
      </c>
      <c r="B21" t="s">
        <v>38</v>
      </c>
      <c r="C21">
        <v>2</v>
      </c>
      <c r="D21" s="2">
        <v>1</v>
      </c>
      <c r="E21" s="2">
        <v>137.468</v>
      </c>
      <c r="F21" s="4">
        <v>1.174</v>
      </c>
      <c r="G21" s="4">
        <f t="shared" si="0"/>
        <v>0.9596766278547126</v>
      </c>
      <c r="H21" s="2">
        <f t="shared" si="1"/>
        <v>15.354826045675402</v>
      </c>
      <c r="I21" s="2">
        <f t="shared" si="2"/>
        <v>10.748378231972781</v>
      </c>
      <c r="J21" s="52"/>
      <c r="K21" s="52"/>
    </row>
    <row r="22" spans="1:11" ht="12.75">
      <c r="A22" s="57">
        <v>19</v>
      </c>
      <c r="B22" t="s">
        <v>38</v>
      </c>
      <c r="C22">
        <v>2</v>
      </c>
      <c r="D22" s="2">
        <v>14.3</v>
      </c>
      <c r="E22" s="2">
        <v>142.353</v>
      </c>
      <c r="F22" s="4">
        <v>0.676</v>
      </c>
      <c r="G22" s="4">
        <f t="shared" si="0"/>
        <v>0.5319752630074802</v>
      </c>
      <c r="H22" s="2">
        <f t="shared" si="1"/>
        <v>8.511604208119683</v>
      </c>
      <c r="I22" s="2">
        <f t="shared" si="2"/>
        <v>5.958122945683778</v>
      </c>
      <c r="J22" s="52"/>
      <c r="K22" s="52"/>
    </row>
    <row r="23" spans="1:11" ht="12.75">
      <c r="A23" s="57">
        <v>20</v>
      </c>
      <c r="B23" t="s">
        <v>38</v>
      </c>
      <c r="C23">
        <v>2</v>
      </c>
      <c r="D23" s="2">
        <v>14.3</v>
      </c>
      <c r="E23" s="2">
        <v>138.125</v>
      </c>
      <c r="F23" s="4">
        <v>0.66</v>
      </c>
      <c r="G23" s="4">
        <f t="shared" si="0"/>
        <v>0.5354880522395673</v>
      </c>
      <c r="H23" s="2">
        <f t="shared" si="1"/>
        <v>8.567808835833077</v>
      </c>
      <c r="I23" s="2">
        <f t="shared" si="2"/>
        <v>5.997466185083153</v>
      </c>
      <c r="J23" s="52"/>
      <c r="K23" s="52"/>
    </row>
    <row r="24" spans="4:11" ht="12.75">
      <c r="D24" s="2"/>
      <c r="E24" s="2"/>
      <c r="F24" s="4"/>
      <c r="G24" s="4"/>
      <c r="H24" s="2"/>
      <c r="I24" s="2"/>
      <c r="J24" s="52"/>
      <c r="K24" s="52"/>
    </row>
    <row r="25" spans="1:11" ht="12.75">
      <c r="A25" s="53"/>
      <c r="B25" s="53"/>
      <c r="C25" s="53"/>
      <c r="D25" s="54"/>
      <c r="E25" s="54"/>
      <c r="F25" s="55"/>
      <c r="G25" s="55"/>
      <c r="H25" s="54"/>
      <c r="I25" s="54"/>
      <c r="J25" s="56"/>
      <c r="K25" s="56"/>
    </row>
    <row r="26" spans="1:11" ht="12.75">
      <c r="A26" s="57">
        <v>13</v>
      </c>
      <c r="B26" t="s">
        <v>40</v>
      </c>
      <c r="C26">
        <v>2</v>
      </c>
      <c r="D26" s="2">
        <v>1</v>
      </c>
      <c r="E26" s="2">
        <v>138.55</v>
      </c>
      <c r="F26" s="4">
        <v>0.923</v>
      </c>
      <c r="G26" s="4">
        <f t="shared" si="0"/>
        <v>0.7478202367875015</v>
      </c>
      <c r="H26" s="2">
        <f t="shared" si="1"/>
        <v>11.965123788600025</v>
      </c>
      <c r="I26" s="2">
        <f t="shared" si="2"/>
        <v>8.375586652020017</v>
      </c>
      <c r="J26" s="58" t="s">
        <v>41</v>
      </c>
      <c r="K26" s="52"/>
    </row>
    <row r="27" spans="1:11" ht="12.75">
      <c r="A27" s="57">
        <v>14</v>
      </c>
      <c r="B27" t="s">
        <v>40</v>
      </c>
      <c r="C27">
        <v>2</v>
      </c>
      <c r="D27" s="2">
        <v>1</v>
      </c>
      <c r="E27" s="2">
        <v>137.125</v>
      </c>
      <c r="F27" s="4">
        <v>0.903</v>
      </c>
      <c r="G27" s="4">
        <f t="shared" si="0"/>
        <v>0.7392777880563265</v>
      </c>
      <c r="H27" s="2">
        <f t="shared" si="1"/>
        <v>11.828444608901224</v>
      </c>
      <c r="I27" s="2">
        <f t="shared" si="2"/>
        <v>8.279911226230857</v>
      </c>
      <c r="J27" s="52"/>
      <c r="K27" s="52"/>
    </row>
    <row r="28" spans="1:11" ht="12.75">
      <c r="A28" s="57">
        <v>15</v>
      </c>
      <c r="B28" t="s">
        <v>40</v>
      </c>
      <c r="C28">
        <v>2</v>
      </c>
      <c r="D28" s="2">
        <v>12.1</v>
      </c>
      <c r="E28" s="2">
        <v>147.237</v>
      </c>
      <c r="F28" s="4">
        <v>0.753</v>
      </c>
      <c r="G28" s="4">
        <f t="shared" si="0"/>
        <v>0.5729398517212861</v>
      </c>
      <c r="H28" s="2">
        <f t="shared" si="1"/>
        <v>9.167037627540578</v>
      </c>
      <c r="I28" s="2">
        <f t="shared" si="2"/>
        <v>6.416926339278405</v>
      </c>
      <c r="J28" s="52"/>
      <c r="K28" s="52"/>
    </row>
    <row r="29" spans="1:11" ht="12.75">
      <c r="A29" s="57">
        <v>18</v>
      </c>
      <c r="B29" t="s">
        <v>40</v>
      </c>
      <c r="C29">
        <v>2</v>
      </c>
      <c r="D29" s="2">
        <v>12.1</v>
      </c>
      <c r="E29" s="2">
        <v>138.752</v>
      </c>
      <c r="F29" s="4">
        <v>0.706</v>
      </c>
      <c r="G29" s="4">
        <f t="shared" si="0"/>
        <v>0.5704005720005718</v>
      </c>
      <c r="H29" s="2">
        <f t="shared" si="1"/>
        <v>9.126409152009149</v>
      </c>
      <c r="I29" s="2">
        <f t="shared" si="2"/>
        <v>6.388486406406404</v>
      </c>
      <c r="J29" s="52"/>
      <c r="K29" s="52"/>
    </row>
    <row r="30" spans="4:11" ht="12.75">
      <c r="D30" s="2"/>
      <c r="E30" s="2"/>
      <c r="F30" s="4"/>
      <c r="G30" s="4"/>
      <c r="H30" s="2"/>
      <c r="I30" s="2"/>
      <c r="J30" s="52"/>
      <c r="K30" s="52"/>
    </row>
    <row r="31" spans="1:11" ht="12.75">
      <c r="A31" s="53"/>
      <c r="B31" s="53"/>
      <c r="C31" s="53"/>
      <c r="D31" s="54"/>
      <c r="E31" s="54"/>
      <c r="F31" s="55"/>
      <c r="G31" s="55"/>
      <c r="H31" s="54"/>
      <c r="I31" s="54"/>
      <c r="J31" s="56"/>
      <c r="K31" s="56"/>
    </row>
    <row r="32" spans="1:11" ht="12.75">
      <c r="A32" s="57">
        <v>9</v>
      </c>
      <c r="B32" t="s">
        <v>42</v>
      </c>
      <c r="C32">
        <v>2</v>
      </c>
      <c r="D32" s="2">
        <v>16.2</v>
      </c>
      <c r="E32" s="2">
        <v>139.187</v>
      </c>
      <c r="F32" s="4">
        <v>0.697</v>
      </c>
      <c r="G32" s="4">
        <f t="shared" si="0"/>
        <v>0.561297521064111</v>
      </c>
      <c r="H32" s="2">
        <f t="shared" si="1"/>
        <v>8.980760337025776</v>
      </c>
      <c r="I32" s="2">
        <f t="shared" si="2"/>
        <v>6.286532235918043</v>
      </c>
      <c r="J32" s="51" t="s">
        <v>43</v>
      </c>
      <c r="K32" s="52"/>
    </row>
    <row r="33" spans="1:11" ht="12.75">
      <c r="A33" s="57">
        <v>10</v>
      </c>
      <c r="B33" t="s">
        <v>42</v>
      </c>
      <c r="C33">
        <v>2</v>
      </c>
      <c r="D33" s="2">
        <v>16.2</v>
      </c>
      <c r="E33" s="2">
        <v>137.642</v>
      </c>
      <c r="F33" s="4">
        <v>0.658</v>
      </c>
      <c r="G33" s="4">
        <f t="shared" si="0"/>
        <v>0.5357622394898991</v>
      </c>
      <c r="H33" s="2">
        <f t="shared" si="1"/>
        <v>8.572195831838386</v>
      </c>
      <c r="I33" s="2">
        <f t="shared" si="2"/>
        <v>6.000537082286869</v>
      </c>
      <c r="J33" s="52"/>
      <c r="K33" s="52"/>
    </row>
    <row r="34" spans="1:11" ht="12.75">
      <c r="A34" s="57">
        <v>11</v>
      </c>
      <c r="B34" t="s">
        <v>42</v>
      </c>
      <c r="C34">
        <v>2</v>
      </c>
      <c r="D34" s="2">
        <v>1</v>
      </c>
      <c r="E34" s="2">
        <v>140.643</v>
      </c>
      <c r="F34" s="4">
        <v>0.755</v>
      </c>
      <c r="G34" s="4">
        <f t="shared" si="0"/>
        <v>0.6018683804206968</v>
      </c>
      <c r="H34" s="2">
        <f t="shared" si="1"/>
        <v>9.629894086731149</v>
      </c>
      <c r="I34" s="2">
        <f t="shared" si="2"/>
        <v>6.740925860711804</v>
      </c>
      <c r="J34" s="52"/>
      <c r="K34" s="52"/>
    </row>
    <row r="35" spans="1:11" ht="12.75">
      <c r="A35" s="57">
        <v>12</v>
      </c>
      <c r="B35" t="s">
        <v>42</v>
      </c>
      <c r="C35">
        <v>2</v>
      </c>
      <c r="D35" s="2">
        <v>1</v>
      </c>
      <c r="E35" s="2">
        <v>139.919</v>
      </c>
      <c r="F35" s="4">
        <v>0.713</v>
      </c>
      <c r="G35" s="4">
        <f t="shared" si="0"/>
        <v>0.5711999767979755</v>
      </c>
      <c r="H35" s="2">
        <f t="shared" si="1"/>
        <v>9.139199628767608</v>
      </c>
      <c r="I35" s="2">
        <f t="shared" si="2"/>
        <v>6.397439740137325</v>
      </c>
      <c r="J35" s="52" t="s">
        <v>44</v>
      </c>
      <c r="K35" s="52"/>
    </row>
    <row r="36" spans="4:11" ht="12.75">
      <c r="D36" s="2"/>
      <c r="E36" s="2"/>
      <c r="F36" s="4"/>
      <c r="G36" s="4"/>
      <c r="H36" s="2"/>
      <c r="I36" s="2"/>
      <c r="J36" s="52"/>
      <c r="K36" s="52"/>
    </row>
    <row r="37" spans="4:11" ht="12.75">
      <c r="D37" s="2"/>
      <c r="E37" s="2"/>
      <c r="F37" s="4"/>
      <c r="G37" s="4"/>
      <c r="H37" s="2"/>
      <c r="I37" s="2"/>
      <c r="J37" s="52"/>
      <c r="K37" s="52"/>
    </row>
    <row r="38" spans="1:11" ht="12.75">
      <c r="A38" s="53"/>
      <c r="B38" s="53"/>
      <c r="C38" s="53"/>
      <c r="D38" s="54"/>
      <c r="E38" s="54"/>
      <c r="F38" s="55"/>
      <c r="G38" s="55"/>
      <c r="H38" s="54"/>
      <c r="I38" s="54"/>
      <c r="J38" s="56"/>
      <c r="K38" s="56"/>
    </row>
    <row r="39" spans="1:11" ht="12.75">
      <c r="A39">
        <v>3</v>
      </c>
      <c r="B39" t="s">
        <v>45</v>
      </c>
      <c r="C39">
        <v>2</v>
      </c>
      <c r="D39" s="2">
        <v>1</v>
      </c>
      <c r="E39" s="2">
        <v>145.336</v>
      </c>
      <c r="F39" s="4">
        <v>0.81</v>
      </c>
      <c r="G39" s="4">
        <f t="shared" si="0"/>
        <v>0.6247449362182408</v>
      </c>
      <c r="H39" s="2">
        <f t="shared" si="1"/>
        <v>9.995918979491853</v>
      </c>
      <c r="I39" s="2">
        <f t="shared" si="2"/>
        <v>6.997143285644296</v>
      </c>
      <c r="J39" s="51" t="s">
        <v>46</v>
      </c>
      <c r="K39" s="52"/>
    </row>
    <row r="40" spans="1:11" ht="12.75">
      <c r="A40">
        <v>4</v>
      </c>
      <c r="B40" t="s">
        <v>45</v>
      </c>
      <c r="C40">
        <v>2</v>
      </c>
      <c r="D40" s="2">
        <v>1</v>
      </c>
      <c r="E40" s="2">
        <v>137.199</v>
      </c>
      <c r="F40" s="4">
        <v>0</v>
      </c>
      <c r="G40" s="4">
        <f t="shared" si="0"/>
        <v>-0.003243667647114418</v>
      </c>
      <c r="H40" s="2">
        <f t="shared" si="1"/>
        <v>-0.05189868235383069</v>
      </c>
      <c r="I40" s="2">
        <f t="shared" si="2"/>
        <v>-0.03632907764768148</v>
      </c>
      <c r="J40" s="52" t="s">
        <v>47</v>
      </c>
      <c r="K40" s="52"/>
    </row>
    <row r="41" spans="1:11" ht="12.75">
      <c r="A41">
        <v>5</v>
      </c>
      <c r="B41" t="s">
        <v>45</v>
      </c>
      <c r="C41">
        <v>2</v>
      </c>
      <c r="D41" s="2">
        <v>145</v>
      </c>
      <c r="E41" s="2">
        <v>141.485</v>
      </c>
      <c r="F41" s="4">
        <v>0.615</v>
      </c>
      <c r="G41" s="4">
        <f t="shared" si="0"/>
        <v>0.4867041983805506</v>
      </c>
      <c r="H41" s="2">
        <f t="shared" si="1"/>
        <v>7.78726717408881</v>
      </c>
      <c r="I41" s="2">
        <f t="shared" si="2"/>
        <v>5.4510870218621665</v>
      </c>
      <c r="J41" s="52"/>
      <c r="K41" s="52"/>
    </row>
    <row r="42" spans="1:11" ht="12.75">
      <c r="A42">
        <v>6</v>
      </c>
      <c r="B42" t="s">
        <v>45</v>
      </c>
      <c r="C42">
        <v>2</v>
      </c>
      <c r="D42" s="2">
        <v>145</v>
      </c>
      <c r="E42" s="2">
        <v>142.574</v>
      </c>
      <c r="F42" s="4">
        <v>0.626</v>
      </c>
      <c r="G42" s="4">
        <f t="shared" si="0"/>
        <v>0.4916159100070662</v>
      </c>
      <c r="H42" s="2">
        <f t="shared" si="1"/>
        <v>7.86585456011306</v>
      </c>
      <c r="I42" s="2">
        <f t="shared" si="2"/>
        <v>5.506098192079142</v>
      </c>
      <c r="J42" s="52"/>
      <c r="K42" s="52"/>
    </row>
    <row r="43" spans="4:11" ht="12.75">
      <c r="D43" s="2"/>
      <c r="E43" s="2"/>
      <c r="F43" s="4"/>
      <c r="G43" s="4"/>
      <c r="H43" s="2"/>
      <c r="I43" s="2"/>
      <c r="J43" s="52"/>
      <c r="K43" s="52"/>
    </row>
    <row r="44" spans="4:11" ht="12.75">
      <c r="D44" s="2"/>
      <c r="E44" s="2"/>
      <c r="F44" s="4"/>
      <c r="G44" s="4"/>
      <c r="H44" s="2"/>
      <c r="I44" s="2"/>
      <c r="J44" s="52"/>
      <c r="K44" s="52"/>
    </row>
    <row r="45" spans="1:11" ht="12.75">
      <c r="A45" s="53"/>
      <c r="B45" s="53"/>
      <c r="C45" s="53"/>
      <c r="D45" s="54"/>
      <c r="E45" s="54"/>
      <c r="F45" s="55"/>
      <c r="G45" s="55"/>
      <c r="H45" s="54"/>
      <c r="I45" s="54"/>
      <c r="J45" s="56"/>
      <c r="K45" s="56"/>
    </row>
    <row r="46" spans="4:11" ht="12.75">
      <c r="D46" s="2"/>
      <c r="E46" s="2"/>
      <c r="F46" s="4"/>
      <c r="G46" s="4"/>
      <c r="H46" s="2"/>
      <c r="I46" s="2"/>
      <c r="J46" s="51"/>
      <c r="K46" s="52"/>
    </row>
    <row r="47" spans="4:11" ht="12.75">
      <c r="D47" s="2"/>
      <c r="E47" s="2"/>
      <c r="F47" s="4"/>
      <c r="G47" s="4"/>
      <c r="H47" s="2"/>
      <c r="I47" s="2"/>
      <c r="J47" s="52"/>
      <c r="K47" s="52"/>
    </row>
    <row r="48" spans="4:11" ht="12.75">
      <c r="D48" s="2"/>
      <c r="E48" s="2"/>
      <c r="F48" s="4"/>
      <c r="G48" s="4"/>
      <c r="H48" s="2"/>
      <c r="I48" s="2"/>
      <c r="J48" s="52"/>
      <c r="K48" s="52"/>
    </row>
    <row r="49" spans="4:11" ht="12.75">
      <c r="D49" s="2"/>
      <c r="E49" s="2"/>
      <c r="F49" s="4"/>
      <c r="G49" s="4"/>
      <c r="H49" s="2"/>
      <c r="I49" s="2"/>
      <c r="J49" s="52"/>
      <c r="K49" s="52"/>
    </row>
    <row r="50" spans="4:11" ht="12.75">
      <c r="D50" s="2"/>
      <c r="E50" s="2"/>
      <c r="F50" s="4"/>
      <c r="G50" s="4"/>
      <c r="H50" s="2"/>
      <c r="I50" s="2"/>
      <c r="J50" s="52"/>
      <c r="K50" s="52"/>
    </row>
    <row r="51" spans="4:11" ht="12.75">
      <c r="D51" s="2"/>
      <c r="E51" s="2"/>
      <c r="F51" s="4"/>
      <c r="G51" s="4"/>
      <c r="H51" s="2"/>
      <c r="I51" s="2"/>
      <c r="J51" s="52"/>
      <c r="K51" s="52"/>
    </row>
    <row r="52" spans="1:11" ht="12.75">
      <c r="A52" s="53"/>
      <c r="B52" s="53"/>
      <c r="C52" s="53"/>
      <c r="D52" s="54"/>
      <c r="E52" s="54"/>
      <c r="F52" s="55"/>
      <c r="G52" s="55"/>
      <c r="H52" s="54"/>
      <c r="I52" s="54"/>
      <c r="J52" s="56"/>
      <c r="K52" s="56"/>
    </row>
    <row r="53" spans="4:11" ht="12.75">
      <c r="D53" s="2"/>
      <c r="F53" s="4"/>
      <c r="G53" s="4"/>
      <c r="H53" s="2"/>
      <c r="I53" s="2"/>
      <c r="J53" s="52"/>
      <c r="K53" s="52"/>
    </row>
    <row r="54" spans="2:11" ht="12.75">
      <c r="B54" s="58"/>
      <c r="D54" s="2"/>
      <c r="F54" s="4"/>
      <c r="G54" s="4"/>
      <c r="H54" s="2"/>
      <c r="I54" s="2"/>
      <c r="J54" s="52"/>
      <c r="K54" s="52"/>
    </row>
    <row r="55" spans="4:11" ht="12.75">
      <c r="D55" s="2"/>
      <c r="E55" s="2"/>
      <c r="F55" s="4"/>
      <c r="G55" s="4"/>
      <c r="H55" s="2"/>
      <c r="I55" s="2"/>
      <c r="J55" s="51"/>
      <c r="K55" s="52"/>
    </row>
    <row r="56" spans="1:11" ht="12.75">
      <c r="A56" s="53"/>
      <c r="B56" s="53"/>
      <c r="C56" s="53"/>
      <c r="D56" s="54"/>
      <c r="E56" s="54"/>
      <c r="F56" s="55"/>
      <c r="G56" s="55"/>
      <c r="H56" s="54"/>
      <c r="I56" s="54"/>
      <c r="J56" s="56"/>
      <c r="K56" s="56"/>
    </row>
    <row r="57" spans="4:11" ht="12.75">
      <c r="D57" s="2"/>
      <c r="E57" s="2"/>
      <c r="F57" s="4"/>
      <c r="G57" s="4"/>
      <c r="H57" s="2"/>
      <c r="I57" s="2"/>
      <c r="J57" s="51"/>
      <c r="K57" s="52"/>
    </row>
    <row r="58" spans="1:11" ht="12.75">
      <c r="A58" s="53"/>
      <c r="B58" s="53"/>
      <c r="C58" s="53"/>
      <c r="D58" s="54"/>
      <c r="E58" s="54"/>
      <c r="F58" s="55"/>
      <c r="G58" s="55"/>
      <c r="H58" s="54"/>
      <c r="I58" s="54"/>
      <c r="J58" s="56"/>
      <c r="K58" s="56"/>
    </row>
    <row r="59" spans="4:11" ht="12.75">
      <c r="D59" s="2"/>
      <c r="F59" s="4"/>
      <c r="G59" s="4"/>
      <c r="H59" s="2"/>
      <c r="I59" s="2"/>
      <c r="J59" s="52"/>
      <c r="K59" s="52"/>
    </row>
    <row r="60" spans="4:11" ht="12.75">
      <c r="D60" s="2"/>
      <c r="F60" s="4"/>
      <c r="G60" s="4"/>
      <c r="H60" s="2"/>
      <c r="I60" s="2"/>
      <c r="J60" s="52"/>
      <c r="K60" s="52"/>
    </row>
    <row r="61" spans="4:11" ht="12.75">
      <c r="D61" s="2"/>
      <c r="F61" s="4"/>
      <c r="G61" s="4"/>
      <c r="H61" s="2"/>
      <c r="I61" s="2"/>
      <c r="J61" s="52"/>
      <c r="K61" s="52"/>
    </row>
    <row r="62" spans="4:11" ht="12.75">
      <c r="D62" s="2"/>
      <c r="F62" s="4"/>
      <c r="G62" s="4"/>
      <c r="H62" s="2"/>
      <c r="I62" s="2"/>
      <c r="J62" s="52"/>
      <c r="K62" s="52"/>
    </row>
    <row r="63" spans="4:9" ht="12.75">
      <c r="D63" s="2"/>
      <c r="F63" s="4"/>
      <c r="G63" s="4"/>
      <c r="H63" s="2"/>
      <c r="I63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 - Tacoma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womacj</dc:creator>
  <cp:keywords/>
  <dc:description/>
  <cp:lastModifiedBy>womacj</cp:lastModifiedBy>
  <dcterms:created xsi:type="dcterms:W3CDTF">2006-06-02T21:19:25Z</dcterms:created>
  <dcterms:modified xsi:type="dcterms:W3CDTF">2006-06-02T21:19:35Z</dcterms:modified>
  <cp:category/>
  <cp:version/>
  <cp:contentType/>
  <cp:contentStatus/>
</cp:coreProperties>
</file>