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95" windowWidth="16155" windowHeight="9210" activeTab="0"/>
  </bookViews>
  <sheets>
    <sheet name="Plankton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<sst xmlns="http://schemas.openxmlformats.org/spreadsheetml/2006/main" count="52" uniqueCount="43">
  <si>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Phytoplankton .3ml sample - compound scope</t>
  </si>
  <si>
    <t>Counts per .1ml sample</t>
  </si>
  <si>
    <t>Diatoms</t>
  </si>
  <si>
    <t>Dinoflagellates</t>
  </si>
  <si>
    <t>Station #</t>
  </si>
  <si>
    <t>Chain</t>
  </si>
  <si>
    <t>Spiral Chain</t>
  </si>
  <si>
    <t>Centric</t>
  </si>
  <si>
    <t>Pennate</t>
  </si>
  <si>
    <t>Triangle</t>
  </si>
  <si>
    <t>Other</t>
  </si>
  <si>
    <t>Noctiluca</t>
  </si>
  <si>
    <t>Protoperidinium</t>
  </si>
  <si>
    <t>Ceratium</t>
  </si>
  <si>
    <t>Ciliate</t>
  </si>
  <si>
    <t>Kyle</t>
  </si>
  <si>
    <t>Shari</t>
  </si>
  <si>
    <t>Kim</t>
  </si>
  <si>
    <t>Pier</t>
  </si>
  <si>
    <t>Andy</t>
  </si>
  <si>
    <t>Jeff</t>
  </si>
  <si>
    <t>Zooplankton 2ml sample - dissecting scope</t>
  </si>
  <si>
    <t>Counts per 2 ml sample</t>
  </si>
  <si>
    <t>Copepod</t>
  </si>
  <si>
    <t>Euphausid</t>
  </si>
  <si>
    <t>Amphipod</t>
  </si>
  <si>
    <t>Nauplii</t>
  </si>
  <si>
    <t>Zoea</t>
  </si>
  <si>
    <t>Chaetognatha</t>
  </si>
  <si>
    <t>Polychaetes</t>
  </si>
  <si>
    <t>Cnidara</t>
  </si>
  <si>
    <t>Ctenophores</t>
  </si>
  <si>
    <t>Larvacea</t>
  </si>
  <si>
    <t>Salps-Tunicates</t>
  </si>
  <si>
    <t>Laura</t>
  </si>
  <si>
    <t>Levi</t>
  </si>
  <si>
    <t>Total in 2ml</t>
  </si>
  <si>
    <t>phytoplankton</t>
  </si>
  <si>
    <t>station</t>
  </si>
  <si>
    <t>April 29th</t>
  </si>
  <si>
    <t>April 30th</t>
  </si>
  <si>
    <t>pier</t>
  </si>
  <si>
    <t>zooplankton 341/2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</si>
</sst>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dd\-mmm\-yy"/>
    <numFmt numFmtId="171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D38" sqref="D38"/>
    </sheetView>
  </sheetViews>
  <sheetFormatPr defaultColWidth="9.140625" defaultRowHeight="12.75"/>
  <cols>
    <col min="14" max="14" width="10.28125" style="0" customWidth="1"/>
  </cols>
  <sheetData>
    <row r="1" spans="2:3" ht="12.75">
      <c r="B1" s="1"/>
      <c r="C1" s="2" t="s">
        <v>0</v>
      </c>
    </row>
    <row r="2" ht="12.75">
      <c r="D2" t="s">
        <v>1</v>
      </c>
    </row>
    <row r="3" spans="3:10" ht="12.75">
      <c r="C3" s="3" t="s">
        <v>2</v>
      </c>
      <c r="I3" s="3"/>
      <c r="J3" s="3" t="s">
        <v>3</v>
      </c>
    </row>
    <row r="4" spans="2:14" ht="12.75">
      <c r="B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10</v>
      </c>
    </row>
    <row r="5" spans="1:15" ht="12.75">
      <c r="A5" s="5" t="s">
        <v>15</v>
      </c>
      <c r="B5" s="5">
        <v>1</v>
      </c>
      <c r="C5" s="5">
        <v>33</v>
      </c>
      <c r="D5" s="5">
        <v>1</v>
      </c>
      <c r="E5" s="5">
        <v>10</v>
      </c>
      <c r="F5" s="5">
        <v>0</v>
      </c>
      <c r="G5" s="5">
        <v>0</v>
      </c>
      <c r="H5" s="5">
        <v>11</v>
      </c>
      <c r="I5" s="5"/>
      <c r="J5" s="5">
        <v>0</v>
      </c>
      <c r="K5" s="5">
        <v>0</v>
      </c>
      <c r="L5" s="5">
        <v>0</v>
      </c>
      <c r="M5" s="5">
        <v>0</v>
      </c>
      <c r="N5" s="5">
        <v>0</v>
      </c>
      <c r="O5">
        <f aca="true" t="shared" si="0" ref="O5:O13">SUM(C5:N5)</f>
        <v>55</v>
      </c>
    </row>
    <row r="6" spans="1:15" ht="12.75">
      <c r="A6" t="s">
        <v>16</v>
      </c>
      <c r="B6">
        <v>1</v>
      </c>
      <c r="C6">
        <v>7</v>
      </c>
      <c r="D6">
        <v>5</v>
      </c>
      <c r="E6">
        <v>10</v>
      </c>
      <c r="F6">
        <v>0</v>
      </c>
      <c r="G6">
        <v>0</v>
      </c>
      <c r="H6">
        <v>14</v>
      </c>
      <c r="J6">
        <v>1</v>
      </c>
      <c r="K6">
        <v>0</v>
      </c>
      <c r="L6">
        <v>0</v>
      </c>
      <c r="M6">
        <v>0</v>
      </c>
      <c r="N6">
        <v>0</v>
      </c>
      <c r="O6">
        <f t="shared" si="0"/>
        <v>37</v>
      </c>
    </row>
    <row r="7" spans="1:16" ht="12.75">
      <c r="A7" s="6" t="s">
        <v>16</v>
      </c>
      <c r="B7" s="6">
        <v>1</v>
      </c>
      <c r="C7" s="6">
        <v>29</v>
      </c>
      <c r="D7" s="6">
        <v>9</v>
      </c>
      <c r="E7" s="6">
        <v>5</v>
      </c>
      <c r="F7" s="6">
        <v>1</v>
      </c>
      <c r="G7" s="6">
        <v>0</v>
      </c>
      <c r="H7" s="6">
        <v>3</v>
      </c>
      <c r="I7" s="6"/>
      <c r="J7" s="6">
        <v>0</v>
      </c>
      <c r="K7" s="6">
        <v>0</v>
      </c>
      <c r="L7" s="6">
        <v>0</v>
      </c>
      <c r="M7" s="6">
        <v>0</v>
      </c>
      <c r="N7" s="6">
        <v>0</v>
      </c>
      <c r="O7">
        <f t="shared" si="0"/>
        <v>47</v>
      </c>
      <c r="P7">
        <f>O5+O6+O7</f>
        <v>139</v>
      </c>
    </row>
    <row r="8" spans="1:15" ht="12.75">
      <c r="A8" s="7" t="s">
        <v>17</v>
      </c>
      <c r="B8" t="s">
        <v>18</v>
      </c>
      <c r="C8" s="7">
        <v>18</v>
      </c>
      <c r="D8" s="7">
        <v>0</v>
      </c>
      <c r="E8" s="7">
        <v>6</v>
      </c>
      <c r="F8" s="7">
        <v>0</v>
      </c>
      <c r="G8" s="7">
        <v>0</v>
      </c>
      <c r="H8" s="7">
        <v>8</v>
      </c>
      <c r="J8" s="7">
        <v>1</v>
      </c>
      <c r="K8" s="7">
        <v>1</v>
      </c>
      <c r="L8" s="7">
        <v>5</v>
      </c>
      <c r="M8" s="7">
        <v>9</v>
      </c>
      <c r="N8" s="7">
        <v>1</v>
      </c>
      <c r="O8">
        <f t="shared" si="0"/>
        <v>49</v>
      </c>
    </row>
    <row r="9" spans="1:15" ht="12.75">
      <c r="A9" s="7" t="s">
        <v>19</v>
      </c>
      <c r="B9" t="s">
        <v>18</v>
      </c>
      <c r="C9" s="7">
        <v>16</v>
      </c>
      <c r="D9" s="7">
        <v>0</v>
      </c>
      <c r="E9" s="7">
        <v>15</v>
      </c>
      <c r="F9" s="7">
        <v>3</v>
      </c>
      <c r="G9" s="7">
        <v>0</v>
      </c>
      <c r="H9" s="7">
        <v>3</v>
      </c>
      <c r="J9" s="7">
        <v>0</v>
      </c>
      <c r="K9" s="7">
        <v>2</v>
      </c>
      <c r="L9" s="7">
        <v>0</v>
      </c>
      <c r="M9" s="7">
        <v>1</v>
      </c>
      <c r="N9" s="7">
        <v>1</v>
      </c>
      <c r="O9">
        <f t="shared" si="0"/>
        <v>41</v>
      </c>
    </row>
    <row r="10" spans="1:15" ht="12.75">
      <c r="A10" s="8" t="s">
        <v>20</v>
      </c>
      <c r="B10" s="5">
        <v>4</v>
      </c>
      <c r="C10" s="8">
        <v>20</v>
      </c>
      <c r="D10" s="8">
        <v>0</v>
      </c>
      <c r="E10" s="8">
        <v>9</v>
      </c>
      <c r="F10" s="8">
        <v>0</v>
      </c>
      <c r="G10" s="8">
        <v>0</v>
      </c>
      <c r="H10" s="8">
        <v>2</v>
      </c>
      <c r="I10" s="5"/>
      <c r="J10" s="8">
        <v>0</v>
      </c>
      <c r="K10" s="8">
        <v>0</v>
      </c>
      <c r="L10" s="8">
        <v>0</v>
      </c>
      <c r="M10" s="8">
        <v>0</v>
      </c>
      <c r="N10" s="8">
        <v>0</v>
      </c>
      <c r="O10">
        <f t="shared" si="0"/>
        <v>31</v>
      </c>
    </row>
    <row r="11" spans="1:16" ht="12.75">
      <c r="A11" s="7" t="s">
        <v>20</v>
      </c>
      <c r="B11">
        <v>4</v>
      </c>
      <c r="C11" s="7">
        <v>27</v>
      </c>
      <c r="D11" s="7">
        <v>0</v>
      </c>
      <c r="E11" s="7">
        <v>6</v>
      </c>
      <c r="F11" s="7">
        <v>1</v>
      </c>
      <c r="G11" s="7">
        <v>0</v>
      </c>
      <c r="H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>
        <f t="shared" si="0"/>
        <v>35</v>
      </c>
      <c r="P11">
        <f>31+35</f>
        <v>66</v>
      </c>
    </row>
    <row r="12" spans="1:16" ht="12.75">
      <c r="A12" s="8" t="s">
        <v>19</v>
      </c>
      <c r="B12" s="5">
        <v>3</v>
      </c>
      <c r="C12" s="8">
        <v>19</v>
      </c>
      <c r="D12" s="8">
        <v>2</v>
      </c>
      <c r="E12" s="8">
        <v>14</v>
      </c>
      <c r="F12" s="8">
        <v>7</v>
      </c>
      <c r="G12" s="8">
        <v>2</v>
      </c>
      <c r="H12" s="8">
        <v>2</v>
      </c>
      <c r="I12" s="5"/>
      <c r="J12" s="8">
        <v>0</v>
      </c>
      <c r="K12" s="8">
        <v>0</v>
      </c>
      <c r="L12" s="8">
        <v>0</v>
      </c>
      <c r="M12" s="8">
        <v>0</v>
      </c>
      <c r="N12" s="8">
        <v>0</v>
      </c>
      <c r="O12">
        <f t="shared" si="0"/>
        <v>46</v>
      </c>
      <c r="P12">
        <f>46+44</f>
        <v>90</v>
      </c>
    </row>
    <row r="13" spans="1:15" ht="12.75">
      <c r="A13" s="9" t="s">
        <v>19</v>
      </c>
      <c r="B13" s="6">
        <v>3</v>
      </c>
      <c r="C13" s="9">
        <v>12</v>
      </c>
      <c r="D13" s="9">
        <v>0</v>
      </c>
      <c r="E13" s="9">
        <v>21</v>
      </c>
      <c r="F13" s="9">
        <v>0</v>
      </c>
      <c r="G13" s="9">
        <v>0</v>
      </c>
      <c r="H13" s="9">
        <v>9</v>
      </c>
      <c r="I13" s="6"/>
      <c r="J13" s="9">
        <v>0</v>
      </c>
      <c r="K13" s="9">
        <v>1</v>
      </c>
      <c r="L13" s="9">
        <v>0</v>
      </c>
      <c r="M13" s="9">
        <v>1</v>
      </c>
      <c r="N13" s="9">
        <v>0</v>
      </c>
      <c r="O13">
        <f t="shared" si="0"/>
        <v>44</v>
      </c>
    </row>
    <row r="16" ht="12.75">
      <c r="C16" s="2" t="s">
        <v>21</v>
      </c>
    </row>
    <row r="17" ht="12.75">
      <c r="D17" t="s">
        <v>22</v>
      </c>
    </row>
    <row r="19" spans="2:14" ht="12.75">
      <c r="B19" t="s">
        <v>4</v>
      </c>
      <c r="C19" s="4" t="s">
        <v>23</v>
      </c>
      <c r="D19" s="4" t="s">
        <v>24</v>
      </c>
      <c r="E19" s="4" t="s">
        <v>25</v>
      </c>
      <c r="F19" s="4" t="s">
        <v>26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10</v>
      </c>
    </row>
    <row r="20" spans="1:15" ht="12.75">
      <c r="A20" s="5" t="s">
        <v>34</v>
      </c>
      <c r="B20" s="5">
        <v>1</v>
      </c>
      <c r="C20" s="5">
        <v>61</v>
      </c>
      <c r="D20" s="5">
        <v>2</v>
      </c>
      <c r="E20" s="5">
        <v>3</v>
      </c>
      <c r="F20" s="5">
        <v>95</v>
      </c>
      <c r="G20" s="5">
        <v>23</v>
      </c>
      <c r="H20" s="5">
        <v>0</v>
      </c>
      <c r="I20" s="5">
        <v>2</v>
      </c>
      <c r="J20" s="5">
        <v>0</v>
      </c>
      <c r="K20" s="5">
        <v>0</v>
      </c>
      <c r="L20" s="5">
        <v>6</v>
      </c>
      <c r="M20" s="5">
        <v>0</v>
      </c>
      <c r="N20" s="5">
        <v>14</v>
      </c>
      <c r="O20">
        <v>206</v>
      </c>
    </row>
    <row r="21" spans="1:15" ht="12.75">
      <c r="A21" s="6" t="s">
        <v>35</v>
      </c>
      <c r="B21" s="6">
        <v>1</v>
      </c>
      <c r="C21" s="6">
        <v>39</v>
      </c>
      <c r="D21" s="6">
        <v>0</v>
      </c>
      <c r="E21" s="6">
        <v>17</v>
      </c>
      <c r="F21" s="6">
        <v>49</v>
      </c>
      <c r="G21" s="6">
        <v>2</v>
      </c>
      <c r="H21" s="6">
        <v>3</v>
      </c>
      <c r="I21" s="6">
        <v>2</v>
      </c>
      <c r="J21" s="6">
        <v>17</v>
      </c>
      <c r="K21" s="6">
        <v>0</v>
      </c>
      <c r="L21" s="6">
        <v>0</v>
      </c>
      <c r="M21" s="6">
        <v>0</v>
      </c>
      <c r="N21" s="6">
        <v>6</v>
      </c>
      <c r="O21">
        <v>135</v>
      </c>
    </row>
    <row r="22" spans="14:15" ht="12.75">
      <c r="N22" t="s">
        <v>36</v>
      </c>
      <c r="O22">
        <f>SUM(O20:O21)</f>
        <v>341</v>
      </c>
    </row>
    <row r="26" spans="2:9" ht="12.75">
      <c r="B26" t="s">
        <v>37</v>
      </c>
      <c r="G26" t="s">
        <v>38</v>
      </c>
      <c r="H26" t="s">
        <v>39</v>
      </c>
      <c r="I26" t="s">
        <v>40</v>
      </c>
    </row>
    <row r="27" spans="7:10" ht="12.75">
      <c r="G27">
        <v>1</v>
      </c>
      <c r="H27">
        <v>6487</v>
      </c>
      <c r="I27">
        <v>3</v>
      </c>
      <c r="J27">
        <v>18793</v>
      </c>
    </row>
    <row r="28" spans="2:10" ht="12.75">
      <c r="B28">
        <v>1</v>
      </c>
      <c r="D28">
        <f>139/3</f>
        <v>46.333333333333336</v>
      </c>
      <c r="G28">
        <v>3</v>
      </c>
      <c r="H28">
        <v>18793</v>
      </c>
      <c r="I28">
        <v>4</v>
      </c>
      <c r="J28">
        <v>15750</v>
      </c>
    </row>
    <row r="29" spans="2:8" ht="12.75">
      <c r="B29">
        <v>2</v>
      </c>
      <c r="D29">
        <f>(49+41)/2</f>
        <v>45</v>
      </c>
      <c r="G29">
        <v>4</v>
      </c>
      <c r="H29">
        <v>15750</v>
      </c>
    </row>
    <row r="30" spans="2:8" ht="12.75">
      <c r="B30">
        <v>4</v>
      </c>
      <c r="D30">
        <f>66/2</f>
        <v>33</v>
      </c>
      <c r="G30" s="10" t="s">
        <v>18</v>
      </c>
      <c r="H30">
        <v>12960</v>
      </c>
    </row>
    <row r="31" spans="2:4" ht="12.75">
      <c r="B31" t="s">
        <v>41</v>
      </c>
      <c r="D31">
        <f>90/2</f>
        <v>45</v>
      </c>
    </row>
    <row r="34" ht="12.75">
      <c r="B34" t="s">
        <v>42</v>
      </c>
    </row>
    <row r="35" ht="12.75">
      <c r="B35">
        <f>341/2</f>
        <v>170.5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 - Tacoma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2005-06-03T00:28:27Z</dcterms:created>
  <dcterms:modified xsi:type="dcterms:W3CDTF">2005-06-03T00:28:33Z</dcterms:modified>
  <cp:category/>
  <cp:version/>
  <cp:contentType/>
  <cp:contentStatus/>
</cp:coreProperties>
</file>