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\Documents\SL-LocalStuff-ToUploadto1Drive\SanJuanFHL rsults stuff for wbpg2\"/>
    </mc:Choice>
  </mc:AlternateContent>
  <bookViews>
    <workbookView xWindow="0" yWindow="0" windowWidth="24000" windowHeight="9735" tabRatio="533"/>
  </bookViews>
  <sheets>
    <sheet name="Zooplankton stacked" sheetId="4" r:id="rId1"/>
  </sheets>
  <calcPr calcId="152511" concurrentCalc="0"/>
</workbook>
</file>

<file path=xl/calcChain.xml><?xml version="1.0" encoding="utf-8"?>
<calcChain xmlns="http://schemas.openxmlformats.org/spreadsheetml/2006/main">
  <c r="D10" i="4" l="1"/>
  <c r="C3" i="4"/>
  <c r="C4" i="4"/>
  <c r="C5" i="4"/>
  <c r="C6" i="4"/>
  <c r="C7" i="4"/>
  <c r="C8" i="4"/>
  <c r="C9" i="4"/>
  <c r="C10" i="4"/>
</calcChain>
</file>

<file path=xl/sharedStrings.xml><?xml version="1.0" encoding="utf-8"?>
<sst xmlns="http://schemas.openxmlformats.org/spreadsheetml/2006/main" count="14" uniqueCount="14">
  <si>
    <t>Genus</t>
  </si>
  <si>
    <t>Count</t>
  </si>
  <si>
    <t>Copepod</t>
  </si>
  <si>
    <t>Nauplius</t>
  </si>
  <si>
    <t>Decapod</t>
  </si>
  <si>
    <t>Isopod</t>
  </si>
  <si>
    <t>Cyprid</t>
  </si>
  <si>
    <t>Nematodes</t>
  </si>
  <si>
    <t>Total</t>
  </si>
  <si>
    <t>Egg (unidentified)</t>
  </si>
  <si>
    <t>strait juan de fuca</t>
  </si>
  <si>
    <t>south san juan channel</t>
  </si>
  <si>
    <t>2 (South San Juan Channel)</t>
  </si>
  <si>
    <t>1 (Strait of Juan de Fuca)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</si>
</sst>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  <a:latin typeface="Calibri" panose="020F0502020204030204" pitchFamily="34" charset="0"/>
              </a:rPr>
              <a:t>Zooplankton Concentration by Station and Genus</a:t>
            </a:r>
          </a:p>
          <a:p>
            <a:pPr>
              <a:defRPr b="1">
                <a:solidFill>
                  <a:schemeClr val="tx1"/>
                </a:solidFill>
                <a:latin typeface="Calibri" panose="020F0502020204030204" pitchFamily="34" charset="0"/>
              </a:defRPr>
            </a:pPr>
            <a:r>
              <a:rPr lang="en-US" b="1" i="0" baseline="0">
                <a:solidFill>
                  <a:schemeClr val="tx1"/>
                </a:solidFill>
                <a:latin typeface="Calibri" panose="020F0502020204030204" pitchFamily="34" charset="0"/>
              </a:rPr>
              <a:t>San Juan Islands - April 26,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70967741935482"/>
          <c:y val="0.2002716447210863"/>
          <c:w val="0.61244077554821774"/>
          <c:h val="0.66467533621093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'Zooplankton stacked'!$A$3</c:f>
              <c:strCache>
                <c:ptCount val="1"/>
                <c:pt idx="0">
                  <c:v>Copepod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stacked'!$B$3:$D$3</c15:sqref>
                  </c15:fullRef>
                </c:ext>
              </c:extLst>
              <c:f>'Zooplankton stacked'!$C$3:$D$3</c:f>
              <c:numCache>
                <c:formatCode>0.00</c:formatCode>
                <c:ptCount val="2"/>
                <c:pt idx="0">
                  <c:v>354166.66666666669</c:v>
                </c:pt>
                <c:pt idx="1">
                  <c:v>319444.4444444445</c:v>
                </c:pt>
              </c:numCache>
            </c:numRef>
          </c:val>
        </c:ser>
        <c:ser>
          <c:idx val="1"/>
          <c:order val="1"/>
          <c:tx>
            <c:strRef>
              <c:f>'Zooplankton stacked'!$A$4</c:f>
              <c:strCache>
                <c:ptCount val="1"/>
                <c:pt idx="0">
                  <c:v>Nauplius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stacked'!$B$4:$D$4</c15:sqref>
                  </c15:fullRef>
                </c:ext>
              </c:extLst>
              <c:f>'Zooplankton stacked'!$C$4:$D$4</c:f>
              <c:numCache>
                <c:formatCode>0.00</c:formatCode>
                <c:ptCount val="2"/>
                <c:pt idx="0">
                  <c:v>229166.66666666669</c:v>
                </c:pt>
                <c:pt idx="1">
                  <c:v>291666.66666666669</c:v>
                </c:pt>
              </c:numCache>
            </c:numRef>
          </c:val>
        </c:ser>
        <c:ser>
          <c:idx val="2"/>
          <c:order val="2"/>
          <c:tx>
            <c:strRef>
              <c:f>'Zooplankton stacked'!$A$5</c:f>
              <c:strCache>
                <c:ptCount val="1"/>
                <c:pt idx="0">
                  <c:v>Decapod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stacked'!$B$5:$D$5</c15:sqref>
                  </c15:fullRef>
                </c:ext>
              </c:extLst>
              <c:f>'Zooplankton stacked'!$C$5:$D$5</c:f>
              <c:numCache>
                <c:formatCode>0.00</c:formatCode>
                <c:ptCount val="2"/>
                <c:pt idx="0">
                  <c:v>243055.55555555556</c:v>
                </c:pt>
                <c:pt idx="1">
                  <c:v>229166.66666666669</c:v>
                </c:pt>
              </c:numCache>
            </c:numRef>
          </c:val>
        </c:ser>
        <c:ser>
          <c:idx val="3"/>
          <c:order val="3"/>
          <c:tx>
            <c:strRef>
              <c:f>'Zooplankton stacked'!$A$6</c:f>
              <c:strCache>
                <c:ptCount val="1"/>
                <c:pt idx="0">
                  <c:v>Isopod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stacked'!$B$6:$D$6</c15:sqref>
                  </c15:fullRef>
                </c:ext>
              </c:extLst>
              <c:f>'Zooplankton stacked'!$C$6:$D$6</c:f>
              <c:numCache>
                <c:formatCode>0.00</c:formatCode>
                <c:ptCount val="2"/>
                <c:pt idx="0">
                  <c:v>20833.333333333336</c:v>
                </c:pt>
                <c:pt idx="1">
                  <c:v>6944.4444444444453</c:v>
                </c:pt>
              </c:numCache>
            </c:numRef>
          </c:val>
        </c:ser>
        <c:ser>
          <c:idx val="4"/>
          <c:order val="4"/>
          <c:tx>
            <c:strRef>
              <c:f>'Zooplankton stacked'!$A$7</c:f>
              <c:strCache>
                <c:ptCount val="1"/>
                <c:pt idx="0">
                  <c:v>Cyprid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stacked'!$B$7:$D$7</c15:sqref>
                  </c15:fullRef>
                </c:ext>
              </c:extLst>
              <c:f>'Zooplankton stacked'!$C$7:$D$7</c:f>
              <c:numCache>
                <c:formatCode>0.00</c:formatCode>
                <c:ptCount val="2"/>
                <c:pt idx="0">
                  <c:v>6944.4444444444453</c:v>
                </c:pt>
                <c:pt idx="1">
                  <c:v>13888.888888888891</c:v>
                </c:pt>
              </c:numCache>
            </c:numRef>
          </c:val>
        </c:ser>
        <c:ser>
          <c:idx val="5"/>
          <c:order val="5"/>
          <c:tx>
            <c:strRef>
              <c:f>'Zooplankton stacked'!$A$8</c:f>
              <c:strCache>
                <c:ptCount val="1"/>
                <c:pt idx="0">
                  <c:v>Nematodes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stacked'!$B$8:$D$8</c15:sqref>
                  </c15:fullRef>
                </c:ext>
              </c:extLst>
              <c:f>'Zooplankton stacked'!$C$8:$D$8</c:f>
              <c:numCache>
                <c:formatCode>0.00</c:formatCode>
                <c:ptCount val="2"/>
                <c:pt idx="0">
                  <c:v>6944.4444444444453</c:v>
                </c:pt>
                <c:pt idx="1">
                  <c:v>6944.4444444444453</c:v>
                </c:pt>
              </c:numCache>
            </c:numRef>
          </c:val>
        </c:ser>
        <c:ser>
          <c:idx val="6"/>
          <c:order val="6"/>
          <c:tx>
            <c:strRef>
              <c:f>'Zooplankton stacked'!$A$9</c:f>
              <c:strCache>
                <c:ptCount val="1"/>
                <c:pt idx="0">
                  <c:v>Egg (unidentified)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'Zooplankton stacked'!$B$2:$D$2</c15:sqref>
                  </c15:fullRef>
                </c:ext>
              </c:extLst>
              <c:f>'Zooplankton stacked'!$C$2:$D$2</c:f>
              <c:strCache>
                <c:ptCount val="2"/>
                <c:pt idx="0">
                  <c:v>1 (Strait of Juan de Fuca)</c:v>
                </c:pt>
                <c:pt idx="1">
                  <c:v>2 (South San Juan Channel)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'Zooplankton stacked'!$B$9:$D$9</c15:sqref>
                  </c15:fullRef>
                </c:ext>
              </c:extLst>
              <c:f>'Zooplankton stacked'!$C$9:$D$9</c:f>
              <c:numCache>
                <c:formatCode>0.00</c:formatCode>
                <c:ptCount val="2"/>
                <c:pt idx="0">
                  <c:v>13888.888888888891</c:v>
                </c:pt>
                <c:pt idx="1">
                  <c:v>13888.888888888891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798152"/>
        <c:axId val="310792272"/>
      </c:barChart>
      <c:catAx>
        <c:axId val="310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  <a:latin typeface="Calibri" panose="020F0502020204030204" pitchFamily="34" charset="0"/>
                  </a:rPr>
                  <a:t>Station Number</a:t>
                </a:r>
              </a:p>
            </c:rich>
          </c:tx>
          <c:layout>
            <c:manualLayout>
              <c:xMode val="edge"/>
              <c:yMode val="edge"/>
              <c:x val="0.40347764668951275"/>
              <c:y val="0.9334816173204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310792272"/>
        <c:crosses val="autoZero"/>
        <c:auto val="1"/>
        <c:lblAlgn val="ctr"/>
        <c:lblOffset val="100"/>
        <c:noMultiLvlLbl val="0"/>
      </c:catAx>
      <c:valAx>
        <c:axId val="3107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  <a:latin typeface="Calibri" panose="020F0502020204030204" pitchFamily="34" charset="0"/>
                  </a:rPr>
                  <a:t>Cells Per Liter</a:t>
                </a:r>
              </a:p>
            </c:rich>
          </c:tx>
          <c:layout>
            <c:manualLayout>
              <c:xMode val="edge"/>
              <c:yMode val="edge"/>
              <c:x val="2.9984590635847939E-2"/>
              <c:y val="0.4355095955528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9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2088576137285"/>
          <c:y val="0.32962445342181274"/>
          <c:w val="0.17378901024468715"/>
          <c:h val="0.41069382217333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138112</xdr:rowOff>
    </xdr:from>
    <xdr:to>
      <xdr:col>14</xdr:col>
      <xdr:colOff>333375</xdr:colOff>
      <xdr:row>21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P7" sqref="P7"/>
    </sheetView>
  </sheetViews>
  <sheetFormatPr defaultRowHeight="15" x14ac:dyDescent="0.25"/>
  <cols>
    <col min="1" max="1" width="24.140625" customWidth="1"/>
    <col min="2" max="2" width="15" customWidth="1"/>
    <col min="3" max="3" width="17" customWidth="1"/>
    <col min="4" max="4" width="18.28515625" customWidth="1"/>
  </cols>
  <sheetData>
    <row r="1" spans="1:4" x14ac:dyDescent="0.25">
      <c r="A1" s="1"/>
      <c r="B1" s="1"/>
      <c r="C1" t="s">
        <v>10</v>
      </c>
      <c r="D1" t="s">
        <v>11</v>
      </c>
    </row>
    <row r="2" spans="1:4" x14ac:dyDescent="0.25">
      <c r="A2" s="1" t="s">
        <v>0</v>
      </c>
      <c r="B2" s="1" t="s">
        <v>1</v>
      </c>
      <c r="C2" s="1" t="s">
        <v>13</v>
      </c>
      <c r="D2" s="1" t="s">
        <v>12</v>
      </c>
    </row>
    <row r="3" spans="1:4" x14ac:dyDescent="0.25">
      <c r="A3" t="s">
        <v>2</v>
      </c>
      <c r="B3">
        <v>51</v>
      </c>
      <c r="C3" s="3">
        <f t="shared" ref="C3:C9" si="0">(B3/1.2)*(1/0.12)*(1000/1)</f>
        <v>354166.66666666669</v>
      </c>
      <c r="D3" s="3">
        <v>319444.4444444445</v>
      </c>
    </row>
    <row r="4" spans="1:4" x14ac:dyDescent="0.25">
      <c r="A4" t="s">
        <v>3</v>
      </c>
      <c r="B4">
        <v>33</v>
      </c>
      <c r="C4" s="3">
        <f t="shared" si="0"/>
        <v>229166.66666666669</v>
      </c>
      <c r="D4" s="3">
        <v>291666.66666666669</v>
      </c>
    </row>
    <row r="5" spans="1:4" x14ac:dyDescent="0.25">
      <c r="A5" t="s">
        <v>4</v>
      </c>
      <c r="B5">
        <v>35</v>
      </c>
      <c r="C5" s="3">
        <f t="shared" si="0"/>
        <v>243055.55555555556</v>
      </c>
      <c r="D5" s="3">
        <v>229166.66666666669</v>
      </c>
    </row>
    <row r="6" spans="1:4" x14ac:dyDescent="0.25">
      <c r="A6" t="s">
        <v>5</v>
      </c>
      <c r="B6">
        <v>3</v>
      </c>
      <c r="C6" s="3">
        <f t="shared" si="0"/>
        <v>20833.333333333336</v>
      </c>
      <c r="D6" s="3">
        <v>6944.4444444444453</v>
      </c>
    </row>
    <row r="7" spans="1:4" x14ac:dyDescent="0.25">
      <c r="A7" t="s">
        <v>6</v>
      </c>
      <c r="B7">
        <v>1</v>
      </c>
      <c r="C7" s="3">
        <f t="shared" si="0"/>
        <v>6944.4444444444453</v>
      </c>
      <c r="D7" s="3">
        <v>13888.888888888891</v>
      </c>
    </row>
    <row r="8" spans="1:4" x14ac:dyDescent="0.25">
      <c r="A8" t="s">
        <v>7</v>
      </c>
      <c r="B8">
        <v>1</v>
      </c>
      <c r="C8" s="3">
        <f t="shared" si="0"/>
        <v>6944.4444444444453</v>
      </c>
      <c r="D8" s="3">
        <v>6944.4444444444453</v>
      </c>
    </row>
    <row r="9" spans="1:4" x14ac:dyDescent="0.25">
      <c r="A9" t="s">
        <v>9</v>
      </c>
      <c r="B9">
        <v>2</v>
      </c>
      <c r="C9" s="3">
        <f t="shared" si="0"/>
        <v>13888.888888888891</v>
      </c>
      <c r="D9" s="3">
        <v>13888.888888888891</v>
      </c>
    </row>
    <row r="10" spans="1:4" x14ac:dyDescent="0.25">
      <c r="B10" s="1" t="s">
        <v>8</v>
      </c>
      <c r="C10" s="4">
        <f>SUM(C3:C9)</f>
        <v>875000.00000000023</v>
      </c>
      <c r="D10" s="4">
        <f>SUM(D3:D9)</f>
        <v>881944.44444444473</v>
      </c>
    </row>
    <row r="14" spans="1:4" x14ac:dyDescent="0.25">
      <c r="A14" s="1"/>
      <c r="B14" s="1"/>
    </row>
    <row r="15" spans="1:4" x14ac:dyDescent="0.25">
      <c r="A15" s="1"/>
      <c r="B15" s="1"/>
      <c r="C15" s="1"/>
    </row>
    <row r="16" spans="1:4" x14ac:dyDescent="0.25">
      <c r="A16" s="2"/>
      <c r="B16" s="2"/>
      <c r="C16" s="3"/>
    </row>
    <row r="17" spans="2:3" x14ac:dyDescent="0.25">
      <c r="C17" s="3"/>
    </row>
    <row r="18" spans="2:3" x14ac:dyDescent="0.25">
      <c r="C18" s="3"/>
    </row>
    <row r="19" spans="2:3" x14ac:dyDescent="0.25">
      <c r="C19" s="3"/>
    </row>
    <row r="20" spans="2:3" x14ac:dyDescent="0.25">
      <c r="C20" s="3"/>
    </row>
    <row r="21" spans="2:3" x14ac:dyDescent="0.25">
      <c r="C21" s="3"/>
    </row>
    <row r="22" spans="2:3" x14ac:dyDescent="0.25">
      <c r="C22" s="3"/>
    </row>
    <row r="23" spans="2:3" x14ac:dyDescent="0.25">
      <c r="B23" s="1"/>
      <c r="C23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Zooplankton stacked</vt:lpstr>
    </vt:vector>
  </TitlesOfParts>
  <Company>Marriott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seapp001</dc:creator>
  <cp:lastModifiedBy>SL</cp:lastModifiedBy>
  <dcterms:created xsi:type="dcterms:W3CDTF">2014-04-30T01:52:27Z</dcterms:created>
  <dcterms:modified xsi:type="dcterms:W3CDTF">2014-06-02T16:58:12Z</dcterms:modified>
</cp:coreProperties>
</file>