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24000" windowHeight="9735"/>
  </bookViews>
  <sheets>
    <sheet name="Graph" sheetId="10" r:id="rId1"/>
    <sheet name="Conglomerate of all stations" sheetId="1" r:id="rId2"/>
    <sheet name="Dockton Station" sheetId="9" r:id="rId3"/>
    <sheet name="Station 56" sheetId="8" r:id="rId4"/>
    <sheet name="Station 55" sheetId="7" r:id="rId5"/>
    <sheet name="Station 54" sheetId="6" r:id="rId6"/>
    <sheet name="Station 53" sheetId="5" r:id="rId7"/>
    <sheet name="Station 52" sheetId="3" r:id="rId8"/>
    <sheet name="Station 51 " sheetId="4" r:id="rId9"/>
  </sheets>
  <calcPr calcId="152511"/>
</workbook>
</file>

<file path=xl/calcChain.xml><?xml version="1.0" encoding="utf-8"?>
<calcChain xmlns="http://schemas.openxmlformats.org/spreadsheetml/2006/main">
  <c r="K7" i="9" l="1"/>
  <c r="K8" i="9"/>
  <c r="K9" i="9"/>
  <c r="K10" i="9"/>
  <c r="K11" i="9"/>
  <c r="K12" i="9"/>
  <c r="K13" i="9"/>
  <c r="K14" i="9"/>
  <c r="K15" i="9"/>
  <c r="K6" i="9"/>
  <c r="J7" i="9"/>
  <c r="J8" i="9"/>
  <c r="J9" i="9"/>
  <c r="J10" i="9"/>
  <c r="J11" i="9"/>
  <c r="J12" i="9"/>
  <c r="J13" i="9"/>
  <c r="J14" i="9"/>
  <c r="J15" i="9"/>
  <c r="J6" i="9"/>
  <c r="G8" i="4"/>
  <c r="G9" i="4"/>
  <c r="G10" i="4"/>
  <c r="G11" i="4"/>
  <c r="G12" i="4"/>
  <c r="G13" i="4"/>
  <c r="G14" i="4"/>
  <c r="G15" i="4"/>
  <c r="G16" i="4"/>
  <c r="G7" i="4"/>
  <c r="K8" i="3"/>
  <c r="K9" i="3"/>
  <c r="K10" i="3"/>
  <c r="K11" i="3"/>
  <c r="K12" i="3"/>
  <c r="K13" i="3"/>
  <c r="K14" i="3"/>
  <c r="K15" i="3"/>
  <c r="K16" i="3"/>
  <c r="K7" i="3"/>
  <c r="K8" i="5"/>
  <c r="K9" i="5"/>
  <c r="K10" i="5"/>
  <c r="K11" i="5"/>
  <c r="K12" i="5"/>
  <c r="K13" i="5"/>
  <c r="K14" i="5"/>
  <c r="K15" i="5"/>
  <c r="K16" i="5"/>
  <c r="K7" i="5"/>
  <c r="K7" i="6"/>
  <c r="K8" i="6"/>
  <c r="K9" i="6"/>
  <c r="K10" i="6"/>
  <c r="K11" i="6"/>
  <c r="K12" i="6"/>
  <c r="K13" i="6"/>
  <c r="K14" i="6"/>
  <c r="K15" i="6"/>
  <c r="K6" i="6"/>
  <c r="K7" i="7"/>
  <c r="K8" i="7"/>
  <c r="K9" i="7"/>
  <c r="K10" i="7"/>
  <c r="K11" i="7"/>
  <c r="K12" i="7"/>
  <c r="K13" i="7"/>
  <c r="K14" i="7"/>
  <c r="K15" i="7"/>
  <c r="K6" i="7"/>
  <c r="K7" i="8"/>
  <c r="K8" i="8"/>
  <c r="K9" i="8"/>
  <c r="K10" i="8"/>
  <c r="K11" i="8"/>
  <c r="K12" i="8"/>
  <c r="K13" i="8"/>
  <c r="K14" i="8"/>
  <c r="K15" i="8"/>
  <c r="K6" i="8"/>
  <c r="J7" i="8"/>
  <c r="J8" i="8"/>
  <c r="J9" i="8"/>
  <c r="J10" i="8"/>
  <c r="J11" i="8"/>
  <c r="J12" i="8"/>
  <c r="J13" i="8"/>
  <c r="J14" i="8"/>
  <c r="J15" i="8"/>
  <c r="J6" i="8"/>
  <c r="J7" i="7"/>
  <c r="J8" i="7"/>
  <c r="J9" i="7"/>
  <c r="J10" i="7"/>
  <c r="J11" i="7"/>
  <c r="J12" i="7"/>
  <c r="J13" i="7"/>
  <c r="J14" i="7"/>
  <c r="J15" i="7"/>
  <c r="J6" i="7"/>
  <c r="J7" i="6"/>
  <c r="J8" i="6"/>
  <c r="J9" i="6"/>
  <c r="J10" i="6"/>
  <c r="J11" i="6"/>
  <c r="J12" i="6"/>
  <c r="J13" i="6"/>
  <c r="J14" i="6"/>
  <c r="J15" i="6"/>
  <c r="J6" i="6"/>
  <c r="J8" i="5"/>
  <c r="J9" i="5"/>
  <c r="J10" i="5"/>
  <c r="J11" i="5"/>
  <c r="J12" i="5"/>
  <c r="J13" i="5"/>
  <c r="J14" i="5"/>
  <c r="J15" i="5"/>
  <c r="J16" i="5"/>
  <c r="J7" i="5"/>
  <c r="J8" i="3"/>
  <c r="J9" i="3"/>
  <c r="J10" i="3"/>
  <c r="J11" i="3"/>
  <c r="J12" i="3"/>
  <c r="J13" i="3"/>
  <c r="J14" i="3"/>
  <c r="J15" i="3"/>
  <c r="J16" i="3"/>
  <c r="J7" i="3"/>
</calcChain>
</file>

<file path=xl/sharedStrings.xml><?xml version="1.0" encoding="utf-8"?>
<sst xmlns="http://schemas.openxmlformats.org/spreadsheetml/2006/main" count="224" uniqueCount="30">
  <si>
    <t>Volume</t>
  </si>
  <si>
    <t>%</t>
  </si>
  <si>
    <t>% &lt;</t>
  </si>
  <si>
    <t>Particle</t>
  </si>
  <si>
    <t>Diameter</t>
  </si>
  <si>
    <t>um</t>
  </si>
  <si>
    <t>QMH Station 51 Run 1</t>
  </si>
  <si>
    <t>QMH Station 52 Run 2</t>
  </si>
  <si>
    <t xml:space="preserve">QMH Station 51 Average </t>
  </si>
  <si>
    <t xml:space="preserve">QMH Station 52 Run 1 </t>
  </si>
  <si>
    <t xml:space="preserve">QMH Station 52 Run 2 </t>
  </si>
  <si>
    <t>QMH Station 52 Average</t>
  </si>
  <si>
    <t>QMH Station 53 run 1</t>
  </si>
  <si>
    <t xml:space="preserve">QMH Station 53 run 2 </t>
  </si>
  <si>
    <t xml:space="preserve">QMH Station 53 Average </t>
  </si>
  <si>
    <t>Standard</t>
  </si>
  <si>
    <t>Deviation</t>
  </si>
  <si>
    <t xml:space="preserve">Standard </t>
  </si>
  <si>
    <t>QMH Station 54 run 1</t>
  </si>
  <si>
    <t>QMH Station 54 run 2</t>
  </si>
  <si>
    <t>QMH Station 54 Average</t>
  </si>
  <si>
    <t>QMH Station 55 Run 1</t>
  </si>
  <si>
    <t>QMH Station 56 Run 2</t>
  </si>
  <si>
    <t>QMH Station 55 avergage</t>
  </si>
  <si>
    <t>QMH Station 55 Run 2</t>
  </si>
  <si>
    <t>QMH Station 56 Run 1</t>
  </si>
  <si>
    <t>QMH Station 56 Average</t>
  </si>
  <si>
    <t>QMH Dockton Station run 2</t>
  </si>
  <si>
    <t>QMH Dockton Station run 1</t>
  </si>
  <si>
    <t>QMH Dockton Station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</si>
</sst>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3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Particle</a:t>
            </a:r>
            <a:r>
              <a:rPr lang="en-US" baseline="0"/>
              <a:t> Size Data for Quartermaster Harbor Stations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1534716117729935E-2"/>
          <c:y val="0.14808573540280856"/>
          <c:w val="0.78341070192829221"/>
          <c:h val="0.72064062945568608"/>
        </c:manualLayout>
      </c:layout>
      <c:barChart>
        <c:barDir val="col"/>
        <c:grouping val="clustered"/>
        <c:varyColors val="0"/>
        <c:ser>
          <c:idx val="0"/>
          <c:order val="0"/>
          <c:tx>
            <c:v>Station 51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'Conglomerate of all stations'!$K$29:$K$38</c:f>
                <c:numCache>
                  <c:formatCode>General</c:formatCode>
                  <c:ptCount val="10"/>
                  <c:pt idx="0">
                    <c:v>8.5000000000000075E-2</c:v>
                  </c:pt>
                  <c:pt idx="1">
                    <c:v>4.9999999999999989E-2</c:v>
                  </c:pt>
                  <c:pt idx="2">
                    <c:v>5.0000000000000051E-2</c:v>
                  </c:pt>
                  <c:pt idx="3">
                    <c:v>8.9999999999999969E-2</c:v>
                  </c:pt>
                  <c:pt idx="4">
                    <c:v>0.17500000000000035</c:v>
                  </c:pt>
                  <c:pt idx="5">
                    <c:v>1.0049999999999994</c:v>
                  </c:pt>
                  <c:pt idx="6">
                    <c:v>0.80000000000000082</c:v>
                  </c:pt>
                  <c:pt idx="7">
                    <c:v>2.1000000000000014</c:v>
                  </c:pt>
                  <c:pt idx="8">
                    <c:v>0.16500000000000004</c:v>
                  </c:pt>
                  <c:pt idx="9">
                    <c:v>0</c:v>
                  </c:pt>
                </c:numCache>
              </c:numRef>
            </c:plus>
            <c:minus>
              <c:numRef>
                <c:f>'Conglomerate of all stations'!$K$29:$K$38</c:f>
                <c:numCache>
                  <c:formatCode>General</c:formatCode>
                  <c:ptCount val="10"/>
                  <c:pt idx="0">
                    <c:v>8.5000000000000075E-2</c:v>
                  </c:pt>
                  <c:pt idx="1">
                    <c:v>4.9999999999999989E-2</c:v>
                  </c:pt>
                  <c:pt idx="2">
                    <c:v>5.0000000000000051E-2</c:v>
                  </c:pt>
                  <c:pt idx="3">
                    <c:v>8.9999999999999969E-2</c:v>
                  </c:pt>
                  <c:pt idx="4">
                    <c:v>0.17500000000000035</c:v>
                  </c:pt>
                  <c:pt idx="5">
                    <c:v>1.0049999999999994</c:v>
                  </c:pt>
                  <c:pt idx="6">
                    <c:v>0.80000000000000082</c:v>
                  </c:pt>
                  <c:pt idx="7">
                    <c:v>2.1000000000000014</c:v>
                  </c:pt>
                  <c:pt idx="8">
                    <c:v>0.16500000000000004</c:v>
                  </c:pt>
                  <c:pt idx="9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'Conglomerate of all stations'!$I$29:$I$38</c:f>
              <c:numCache>
                <c:formatCode>General</c:formatCode>
                <c:ptCount val="10"/>
                <c:pt idx="0">
                  <c:v>0.4</c:v>
                </c:pt>
                <c:pt idx="1">
                  <c:v>4</c:v>
                </c:pt>
                <c:pt idx="2">
                  <c:v>8</c:v>
                </c:pt>
                <c:pt idx="3">
                  <c:v>15</c:v>
                </c:pt>
                <c:pt idx="4">
                  <c:v>31</c:v>
                </c:pt>
                <c:pt idx="5">
                  <c:v>63</c:v>
                </c:pt>
                <c:pt idx="6">
                  <c:v>125</c:v>
                </c:pt>
                <c:pt idx="7">
                  <c:v>250</c:v>
                </c:pt>
                <c:pt idx="8">
                  <c:v>500</c:v>
                </c:pt>
                <c:pt idx="9">
                  <c:v>1000</c:v>
                </c:pt>
              </c:numCache>
            </c:numRef>
          </c:cat>
          <c:val>
            <c:numRef>
              <c:f>'Conglomerate of all stations'!$J$29:$J$38</c:f>
              <c:numCache>
                <c:formatCode>General</c:formatCode>
                <c:ptCount val="10"/>
                <c:pt idx="0">
                  <c:v>1.2349999999999999</c:v>
                </c:pt>
                <c:pt idx="1">
                  <c:v>0.71</c:v>
                </c:pt>
                <c:pt idx="2">
                  <c:v>0.76</c:v>
                </c:pt>
                <c:pt idx="3">
                  <c:v>0.85</c:v>
                </c:pt>
                <c:pt idx="4">
                  <c:v>1.125</c:v>
                </c:pt>
                <c:pt idx="5">
                  <c:v>8.6150000000000002</c:v>
                </c:pt>
                <c:pt idx="6">
                  <c:v>53.7</c:v>
                </c:pt>
                <c:pt idx="7">
                  <c:v>31.6</c:v>
                </c:pt>
                <c:pt idx="8">
                  <c:v>1.405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v>Station 52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'Conglomerate of all stations'!$O$29:$O$38</c:f>
                <c:numCache>
                  <c:formatCode>General</c:formatCode>
                  <c:ptCount val="10"/>
                  <c:pt idx="0">
                    <c:v>1.3099999999999989</c:v>
                  </c:pt>
                  <c:pt idx="1">
                    <c:v>1.1949999999999985</c:v>
                  </c:pt>
                  <c:pt idx="2">
                    <c:v>1.2849999999999995</c:v>
                  </c:pt>
                  <c:pt idx="3">
                    <c:v>1.0700000000000007</c:v>
                  </c:pt>
                  <c:pt idx="4">
                    <c:v>0.60500000000000043</c:v>
                  </c:pt>
                  <c:pt idx="5">
                    <c:v>0.76499999999999968</c:v>
                  </c:pt>
                  <c:pt idx="6">
                    <c:v>3.0500000000000007</c:v>
                  </c:pt>
                  <c:pt idx="7">
                    <c:v>0.10000000000000142</c:v>
                  </c:pt>
                  <c:pt idx="8">
                    <c:v>1.2649999999999979</c:v>
                  </c:pt>
                  <c:pt idx="9">
                    <c:v>0.49500000000000011</c:v>
                  </c:pt>
                </c:numCache>
              </c:numRef>
            </c:plus>
            <c:minus>
              <c:numRef>
                <c:f>'Conglomerate of all stations'!$O$29:$O$38</c:f>
                <c:numCache>
                  <c:formatCode>General</c:formatCode>
                  <c:ptCount val="10"/>
                  <c:pt idx="0">
                    <c:v>1.3099999999999989</c:v>
                  </c:pt>
                  <c:pt idx="1">
                    <c:v>1.1949999999999985</c:v>
                  </c:pt>
                  <c:pt idx="2">
                    <c:v>1.2849999999999995</c:v>
                  </c:pt>
                  <c:pt idx="3">
                    <c:v>1.0700000000000007</c:v>
                  </c:pt>
                  <c:pt idx="4">
                    <c:v>0.60500000000000043</c:v>
                  </c:pt>
                  <c:pt idx="5">
                    <c:v>0.76499999999999968</c:v>
                  </c:pt>
                  <c:pt idx="6">
                    <c:v>3.0500000000000007</c:v>
                  </c:pt>
                  <c:pt idx="7">
                    <c:v>0.10000000000000142</c:v>
                  </c:pt>
                  <c:pt idx="8">
                    <c:v>1.2649999999999979</c:v>
                  </c:pt>
                  <c:pt idx="9">
                    <c:v>0.49500000000000011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'Conglomerate of all stations'!$N$29:$N$38</c:f>
              <c:numCache>
                <c:formatCode>General</c:formatCode>
                <c:ptCount val="10"/>
                <c:pt idx="0">
                  <c:v>3.1999999999999997</c:v>
                </c:pt>
                <c:pt idx="1">
                  <c:v>2.7350000000000003</c:v>
                </c:pt>
                <c:pt idx="2">
                  <c:v>3.1150000000000002</c:v>
                </c:pt>
                <c:pt idx="3">
                  <c:v>3.09</c:v>
                </c:pt>
                <c:pt idx="4">
                  <c:v>2.625</c:v>
                </c:pt>
                <c:pt idx="5">
                  <c:v>6.2549999999999999</c:v>
                </c:pt>
                <c:pt idx="6">
                  <c:v>36.849999999999994</c:v>
                </c:pt>
                <c:pt idx="7">
                  <c:v>36.5</c:v>
                </c:pt>
                <c:pt idx="8">
                  <c:v>5.0750000000000002</c:v>
                </c:pt>
                <c:pt idx="9">
                  <c:v>0.495</c:v>
                </c:pt>
              </c:numCache>
            </c:numRef>
          </c:val>
        </c:ser>
        <c:ser>
          <c:idx val="2"/>
          <c:order val="2"/>
          <c:tx>
            <c:v>Station 53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'Conglomerate of all stations'!$S$29:$S$38</c:f>
                <c:numCache>
                  <c:formatCode>General</c:formatCode>
                  <c:ptCount val="10"/>
                  <c:pt idx="0">
                    <c:v>0.50499999999999989</c:v>
                  </c:pt>
                  <c:pt idx="1">
                    <c:v>0.40500000000000025</c:v>
                  </c:pt>
                  <c:pt idx="2">
                    <c:v>0.5349999999999997</c:v>
                  </c:pt>
                  <c:pt idx="3">
                    <c:v>0.77500000000000036</c:v>
                  </c:pt>
                  <c:pt idx="4">
                    <c:v>1</c:v>
                  </c:pt>
                  <c:pt idx="5">
                    <c:v>0.25</c:v>
                  </c:pt>
                  <c:pt idx="6">
                    <c:v>2.3499999999999996</c:v>
                  </c:pt>
                  <c:pt idx="7">
                    <c:v>0.77500000000000058</c:v>
                  </c:pt>
                  <c:pt idx="8">
                    <c:v>0.29999999999999977</c:v>
                  </c:pt>
                  <c:pt idx="9">
                    <c:v>4.9999999999999767E-3</c:v>
                  </c:pt>
                </c:numCache>
              </c:numRef>
            </c:plus>
            <c:minus>
              <c:numRef>
                <c:f>'Conglomerate of all stations'!$S$29:$S$38</c:f>
                <c:numCache>
                  <c:formatCode>General</c:formatCode>
                  <c:ptCount val="10"/>
                  <c:pt idx="0">
                    <c:v>0.50499999999999989</c:v>
                  </c:pt>
                  <c:pt idx="1">
                    <c:v>0.40500000000000025</c:v>
                  </c:pt>
                  <c:pt idx="2">
                    <c:v>0.5349999999999997</c:v>
                  </c:pt>
                  <c:pt idx="3">
                    <c:v>0.77500000000000036</c:v>
                  </c:pt>
                  <c:pt idx="4">
                    <c:v>1</c:v>
                  </c:pt>
                  <c:pt idx="5">
                    <c:v>0.25</c:v>
                  </c:pt>
                  <c:pt idx="6">
                    <c:v>2.3499999999999996</c:v>
                  </c:pt>
                  <c:pt idx="7">
                    <c:v>0.77500000000000058</c:v>
                  </c:pt>
                  <c:pt idx="8">
                    <c:v>0.29999999999999977</c:v>
                  </c:pt>
                  <c:pt idx="9">
                    <c:v>4.9999999999999767E-3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'Conglomerate of all stations'!$R$29:$R$38</c:f>
              <c:numCache>
                <c:formatCode>General</c:formatCode>
                <c:ptCount val="10"/>
                <c:pt idx="0">
                  <c:v>6.0350000000000001</c:v>
                </c:pt>
                <c:pt idx="1">
                  <c:v>5.7850000000000001</c:v>
                </c:pt>
                <c:pt idx="2">
                  <c:v>8.004999999999999</c:v>
                </c:pt>
                <c:pt idx="3">
                  <c:v>9.625</c:v>
                </c:pt>
                <c:pt idx="4">
                  <c:v>12</c:v>
                </c:pt>
                <c:pt idx="5">
                  <c:v>23.65</c:v>
                </c:pt>
                <c:pt idx="6">
                  <c:v>26.85</c:v>
                </c:pt>
                <c:pt idx="7">
                  <c:v>6.2850000000000001</c:v>
                </c:pt>
                <c:pt idx="8">
                  <c:v>1.49</c:v>
                </c:pt>
                <c:pt idx="9">
                  <c:v>0.28500000000000003</c:v>
                </c:pt>
              </c:numCache>
            </c:numRef>
          </c:val>
        </c:ser>
        <c:ser>
          <c:idx val="3"/>
          <c:order val="3"/>
          <c:tx>
            <c:v>Station 54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'Conglomerate of all stations'!$L$44:$L$53</c:f>
                <c:numCache>
                  <c:formatCode>General</c:formatCode>
                  <c:ptCount val="10"/>
                  <c:pt idx="0">
                    <c:v>0.41000000000000014</c:v>
                  </c:pt>
                  <c:pt idx="1">
                    <c:v>0.53999999999999959</c:v>
                  </c:pt>
                  <c:pt idx="2">
                    <c:v>0.75</c:v>
                  </c:pt>
                  <c:pt idx="3">
                    <c:v>0.75</c:v>
                  </c:pt>
                  <c:pt idx="4">
                    <c:v>0.25</c:v>
                  </c:pt>
                  <c:pt idx="5">
                    <c:v>1.850000000000019</c:v>
                  </c:pt>
                  <c:pt idx="6">
                    <c:v>2.3599999999999959</c:v>
                  </c:pt>
                  <c:pt idx="7">
                    <c:v>0.7350000000000021</c:v>
                  </c:pt>
                  <c:pt idx="8">
                    <c:v>1.2450000000000006</c:v>
                  </c:pt>
                  <c:pt idx="9">
                    <c:v>3.3500000000000005E-3</c:v>
                  </c:pt>
                </c:numCache>
              </c:numRef>
            </c:plus>
            <c:minus>
              <c:numRef>
                <c:f>'Conglomerate of all stations'!$L$44:$L$53</c:f>
                <c:numCache>
                  <c:formatCode>General</c:formatCode>
                  <c:ptCount val="10"/>
                  <c:pt idx="0">
                    <c:v>0.41000000000000014</c:v>
                  </c:pt>
                  <c:pt idx="1">
                    <c:v>0.53999999999999959</c:v>
                  </c:pt>
                  <c:pt idx="2">
                    <c:v>0.75</c:v>
                  </c:pt>
                  <c:pt idx="3">
                    <c:v>0.75</c:v>
                  </c:pt>
                  <c:pt idx="4">
                    <c:v>0.25</c:v>
                  </c:pt>
                  <c:pt idx="5">
                    <c:v>1.850000000000019</c:v>
                  </c:pt>
                  <c:pt idx="6">
                    <c:v>2.3599999999999959</c:v>
                  </c:pt>
                  <c:pt idx="7">
                    <c:v>0.7350000000000021</c:v>
                  </c:pt>
                  <c:pt idx="8">
                    <c:v>1.2450000000000006</c:v>
                  </c:pt>
                  <c:pt idx="9">
                    <c:v>3.3500000000000005E-3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'Conglomerate of all stations'!$K$44:$K$53</c:f>
              <c:numCache>
                <c:formatCode>General</c:formatCode>
                <c:ptCount val="10"/>
                <c:pt idx="0">
                  <c:v>6.22</c:v>
                </c:pt>
                <c:pt idx="1">
                  <c:v>7.65</c:v>
                </c:pt>
                <c:pt idx="2">
                  <c:v>13.85</c:v>
                </c:pt>
                <c:pt idx="3">
                  <c:v>22.95</c:v>
                </c:pt>
                <c:pt idx="4">
                  <c:v>22.65</c:v>
                </c:pt>
                <c:pt idx="5">
                  <c:v>13.45</c:v>
                </c:pt>
                <c:pt idx="6">
                  <c:v>8.14</c:v>
                </c:pt>
                <c:pt idx="7">
                  <c:v>3.2949999999999999</c:v>
                </c:pt>
                <c:pt idx="8">
                  <c:v>1.7749999999999999</c:v>
                </c:pt>
                <c:pt idx="9">
                  <c:v>3.3500000000000001E-3</c:v>
                </c:pt>
              </c:numCache>
            </c:numRef>
          </c:val>
        </c:ser>
        <c:ser>
          <c:idx val="4"/>
          <c:order val="4"/>
          <c:tx>
            <c:v>Station 55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'Conglomerate of all stations'!$P$44:$P$53</c:f>
                <c:numCache>
                  <c:formatCode>General</c:formatCode>
                  <c:ptCount val="10"/>
                  <c:pt idx="0">
                    <c:v>0.54</c:v>
                  </c:pt>
                  <c:pt idx="1">
                    <c:v>0.66000000000000014</c:v>
                  </c:pt>
                  <c:pt idx="2">
                    <c:v>0.95000000000000018</c:v>
                  </c:pt>
                  <c:pt idx="3">
                    <c:v>1.1500000000000004</c:v>
                  </c:pt>
                  <c:pt idx="4">
                    <c:v>0.90000000000000036</c:v>
                  </c:pt>
                  <c:pt idx="5">
                    <c:v>0.15000000000000036</c:v>
                  </c:pt>
                  <c:pt idx="6">
                    <c:v>3</c:v>
                  </c:pt>
                  <c:pt idx="7">
                    <c:v>1.395000000000002</c:v>
                  </c:pt>
                  <c:pt idx="8">
                    <c:v>0.1100000000000001</c:v>
                  </c:pt>
                  <c:pt idx="9">
                    <c:v>7.2800000000000004E-2</c:v>
                  </c:pt>
                </c:numCache>
              </c:numRef>
            </c:plus>
            <c:minus>
              <c:numRef>
                <c:f>'Conglomerate of all stations'!$P$44:$P$53</c:f>
                <c:numCache>
                  <c:formatCode>General</c:formatCode>
                  <c:ptCount val="10"/>
                  <c:pt idx="0">
                    <c:v>0.54</c:v>
                  </c:pt>
                  <c:pt idx="1">
                    <c:v>0.66000000000000014</c:v>
                  </c:pt>
                  <c:pt idx="2">
                    <c:v>0.95000000000000018</c:v>
                  </c:pt>
                  <c:pt idx="3">
                    <c:v>1.1500000000000004</c:v>
                  </c:pt>
                  <c:pt idx="4">
                    <c:v>0.90000000000000036</c:v>
                  </c:pt>
                  <c:pt idx="5">
                    <c:v>0.15000000000000036</c:v>
                  </c:pt>
                  <c:pt idx="6">
                    <c:v>3</c:v>
                  </c:pt>
                  <c:pt idx="7">
                    <c:v>1.395000000000002</c:v>
                  </c:pt>
                  <c:pt idx="8">
                    <c:v>0.1100000000000001</c:v>
                  </c:pt>
                  <c:pt idx="9">
                    <c:v>7.2800000000000004E-2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'Conglomerate of all stations'!$O$44:$O$53</c:f>
              <c:numCache>
                <c:formatCode>General</c:formatCode>
                <c:ptCount val="10"/>
                <c:pt idx="0">
                  <c:v>6.9</c:v>
                </c:pt>
                <c:pt idx="1">
                  <c:v>8.84</c:v>
                </c:pt>
                <c:pt idx="2">
                  <c:v>14.350000000000001</c:v>
                </c:pt>
                <c:pt idx="3">
                  <c:v>16.950000000000003</c:v>
                </c:pt>
                <c:pt idx="4">
                  <c:v>12.6</c:v>
                </c:pt>
                <c:pt idx="5">
                  <c:v>12.25</c:v>
                </c:pt>
                <c:pt idx="6">
                  <c:v>18.899999999999999</c:v>
                </c:pt>
                <c:pt idx="7">
                  <c:v>6.7949999999999999</c:v>
                </c:pt>
                <c:pt idx="8">
                  <c:v>2.2999999999999998</c:v>
                </c:pt>
                <c:pt idx="9">
                  <c:v>7.7199999999999991E-2</c:v>
                </c:pt>
              </c:numCache>
            </c:numRef>
          </c:val>
        </c:ser>
        <c:ser>
          <c:idx val="5"/>
          <c:order val="5"/>
          <c:tx>
            <c:v>Station 56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'Conglomerate of all stations'!$T$44:$T$53</c:f>
                <c:numCache>
                  <c:formatCode>General</c:formatCode>
                  <c:ptCount val="10"/>
                  <c:pt idx="0">
                    <c:v>0.25999999999999979</c:v>
                  </c:pt>
                  <c:pt idx="1">
                    <c:v>0.35000000000000053</c:v>
                  </c:pt>
                  <c:pt idx="2">
                    <c:v>0.5</c:v>
                  </c:pt>
                  <c:pt idx="3">
                    <c:v>0.45000000000000107</c:v>
                  </c:pt>
                  <c:pt idx="4">
                    <c:v>0.14999999999999858</c:v>
                  </c:pt>
                  <c:pt idx="5">
                    <c:v>0.8450000000000002</c:v>
                  </c:pt>
                  <c:pt idx="6">
                    <c:v>0.61500000000000621</c:v>
                  </c:pt>
                  <c:pt idx="7">
                    <c:v>4.6E-5</c:v>
                  </c:pt>
                  <c:pt idx="8">
                    <c:v>0</c:v>
                  </c:pt>
                  <c:pt idx="9">
                    <c:v>0</c:v>
                  </c:pt>
                </c:numCache>
              </c:numRef>
            </c:plus>
            <c:minus>
              <c:numRef>
                <c:f>'Conglomerate of all stations'!$T$44:$T$53</c:f>
                <c:numCache>
                  <c:formatCode>General</c:formatCode>
                  <c:ptCount val="10"/>
                  <c:pt idx="0">
                    <c:v>0.25999999999999979</c:v>
                  </c:pt>
                  <c:pt idx="1">
                    <c:v>0.35000000000000053</c:v>
                  </c:pt>
                  <c:pt idx="2">
                    <c:v>0.5</c:v>
                  </c:pt>
                  <c:pt idx="3">
                    <c:v>0.45000000000000107</c:v>
                  </c:pt>
                  <c:pt idx="4">
                    <c:v>0.14999999999999858</c:v>
                  </c:pt>
                  <c:pt idx="5">
                    <c:v>0.8450000000000002</c:v>
                  </c:pt>
                  <c:pt idx="6">
                    <c:v>0.61500000000000621</c:v>
                  </c:pt>
                  <c:pt idx="7">
                    <c:v>4.6E-5</c:v>
                  </c:pt>
                  <c:pt idx="8">
                    <c:v>0</c:v>
                  </c:pt>
                  <c:pt idx="9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'Conglomerate of all stations'!$S$44:$S$53</c:f>
              <c:numCache>
                <c:formatCode>General</c:formatCode>
                <c:ptCount val="10"/>
                <c:pt idx="0">
                  <c:v>8.08</c:v>
                </c:pt>
                <c:pt idx="1">
                  <c:v>11.45</c:v>
                </c:pt>
                <c:pt idx="2">
                  <c:v>20.8</c:v>
                </c:pt>
                <c:pt idx="3">
                  <c:v>28.35</c:v>
                </c:pt>
                <c:pt idx="4">
                  <c:v>19.75</c:v>
                </c:pt>
                <c:pt idx="5">
                  <c:v>7.7949999999999999</c:v>
                </c:pt>
                <c:pt idx="6">
                  <c:v>3.835</c:v>
                </c:pt>
                <c:pt idx="7">
                  <c:v>4.6E-5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6"/>
          <c:order val="6"/>
          <c:tx>
            <c:v>Dockton Station</c:v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'Conglomerate of all stations'!$K$60:$K$69</c:f>
                <c:numCache>
                  <c:formatCode>General</c:formatCode>
                  <c:ptCount val="10"/>
                  <c:pt idx="0">
                    <c:v>0.18000000000000016</c:v>
                  </c:pt>
                  <c:pt idx="1">
                    <c:v>0.23000000000000043</c:v>
                  </c:pt>
                  <c:pt idx="2">
                    <c:v>0.30000000000000071</c:v>
                  </c:pt>
                  <c:pt idx="3">
                    <c:v>0.45000000000000107</c:v>
                  </c:pt>
                  <c:pt idx="4">
                    <c:v>0.30000000000000071</c:v>
                  </c:pt>
                  <c:pt idx="5">
                    <c:v>0.59999999999999964</c:v>
                  </c:pt>
                  <c:pt idx="6">
                    <c:v>0.89500000000000546</c:v>
                  </c:pt>
                  <c:pt idx="7">
                    <c:v>2.6499999999999999E-4</c:v>
                  </c:pt>
                  <c:pt idx="8">
                    <c:v>0</c:v>
                  </c:pt>
                  <c:pt idx="9">
                    <c:v>0</c:v>
                  </c:pt>
                </c:numCache>
              </c:numRef>
            </c:plus>
            <c:minus>
              <c:numRef>
                <c:f>'Conglomerate of all stations'!$K$60:$K$69</c:f>
                <c:numCache>
                  <c:formatCode>General</c:formatCode>
                  <c:ptCount val="10"/>
                  <c:pt idx="0">
                    <c:v>0.18000000000000016</c:v>
                  </c:pt>
                  <c:pt idx="1">
                    <c:v>0.23000000000000043</c:v>
                  </c:pt>
                  <c:pt idx="2">
                    <c:v>0.30000000000000071</c:v>
                  </c:pt>
                  <c:pt idx="3">
                    <c:v>0.45000000000000107</c:v>
                  </c:pt>
                  <c:pt idx="4">
                    <c:v>0.30000000000000071</c:v>
                  </c:pt>
                  <c:pt idx="5">
                    <c:v>0.59999999999999964</c:v>
                  </c:pt>
                  <c:pt idx="6">
                    <c:v>0.89500000000000546</c:v>
                  </c:pt>
                  <c:pt idx="7">
                    <c:v>2.6499999999999999E-4</c:v>
                  </c:pt>
                  <c:pt idx="8">
                    <c:v>0</c:v>
                  </c:pt>
                  <c:pt idx="9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'Conglomerate of all stations'!$J$60:$J$69</c:f>
              <c:numCache>
                <c:formatCode>General</c:formatCode>
                <c:ptCount val="10"/>
                <c:pt idx="0">
                  <c:v>7.0600000000000005</c:v>
                </c:pt>
                <c:pt idx="1">
                  <c:v>8.66</c:v>
                </c:pt>
                <c:pt idx="2">
                  <c:v>15.8</c:v>
                </c:pt>
                <c:pt idx="3">
                  <c:v>24.85</c:v>
                </c:pt>
                <c:pt idx="4">
                  <c:v>23.3</c:v>
                </c:pt>
                <c:pt idx="5">
                  <c:v>13.9</c:v>
                </c:pt>
                <c:pt idx="6">
                  <c:v>6.3949999999999996</c:v>
                </c:pt>
                <c:pt idx="7">
                  <c:v>2.6499999999999999E-4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4585656"/>
        <c:axId val="314586048"/>
      </c:barChart>
      <c:catAx>
        <c:axId val="3145856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Particle Diameter (um)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4586048"/>
        <c:crosses val="autoZero"/>
        <c:auto val="1"/>
        <c:lblAlgn val="ctr"/>
        <c:lblOffset val="100"/>
        <c:noMultiLvlLbl val="0"/>
      </c:catAx>
      <c:valAx>
        <c:axId val="31458604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  <a:r>
                  <a:rPr lang="en-US" baseline="0"/>
                  <a:t>  Volume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4585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Particle</a:t>
            </a:r>
            <a:r>
              <a:rPr lang="en-US" baseline="0"/>
              <a:t> Size Data for Quartermaster Harbor Stations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1534716117729935E-2"/>
          <c:y val="0.14808573540280856"/>
          <c:w val="0.78341070192829221"/>
          <c:h val="0.72064062945568608"/>
        </c:manualLayout>
      </c:layout>
      <c:barChart>
        <c:barDir val="col"/>
        <c:grouping val="clustered"/>
        <c:varyColors val="0"/>
        <c:ser>
          <c:idx val="0"/>
          <c:order val="0"/>
          <c:tx>
            <c:v>Station 51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'Conglomerate of all stations'!$K$29:$K$38</c:f>
                <c:numCache>
                  <c:formatCode>General</c:formatCode>
                  <c:ptCount val="10"/>
                  <c:pt idx="0">
                    <c:v>8.5000000000000075E-2</c:v>
                  </c:pt>
                  <c:pt idx="1">
                    <c:v>4.9999999999999989E-2</c:v>
                  </c:pt>
                  <c:pt idx="2">
                    <c:v>5.0000000000000051E-2</c:v>
                  </c:pt>
                  <c:pt idx="3">
                    <c:v>8.9999999999999969E-2</c:v>
                  </c:pt>
                  <c:pt idx="4">
                    <c:v>0.17500000000000035</c:v>
                  </c:pt>
                  <c:pt idx="5">
                    <c:v>1.0049999999999994</c:v>
                  </c:pt>
                  <c:pt idx="6">
                    <c:v>0.80000000000000082</c:v>
                  </c:pt>
                  <c:pt idx="7">
                    <c:v>2.1000000000000014</c:v>
                  </c:pt>
                  <c:pt idx="8">
                    <c:v>0.16500000000000004</c:v>
                  </c:pt>
                  <c:pt idx="9">
                    <c:v>0</c:v>
                  </c:pt>
                </c:numCache>
              </c:numRef>
            </c:plus>
            <c:minus>
              <c:numRef>
                <c:f>'Conglomerate of all stations'!$K$29:$K$38</c:f>
                <c:numCache>
                  <c:formatCode>General</c:formatCode>
                  <c:ptCount val="10"/>
                  <c:pt idx="0">
                    <c:v>8.5000000000000075E-2</c:v>
                  </c:pt>
                  <c:pt idx="1">
                    <c:v>4.9999999999999989E-2</c:v>
                  </c:pt>
                  <c:pt idx="2">
                    <c:v>5.0000000000000051E-2</c:v>
                  </c:pt>
                  <c:pt idx="3">
                    <c:v>8.9999999999999969E-2</c:v>
                  </c:pt>
                  <c:pt idx="4">
                    <c:v>0.17500000000000035</c:v>
                  </c:pt>
                  <c:pt idx="5">
                    <c:v>1.0049999999999994</c:v>
                  </c:pt>
                  <c:pt idx="6">
                    <c:v>0.80000000000000082</c:v>
                  </c:pt>
                  <c:pt idx="7">
                    <c:v>2.1000000000000014</c:v>
                  </c:pt>
                  <c:pt idx="8">
                    <c:v>0.16500000000000004</c:v>
                  </c:pt>
                  <c:pt idx="9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'Conglomerate of all stations'!$I$29:$I$38</c:f>
              <c:numCache>
                <c:formatCode>General</c:formatCode>
                <c:ptCount val="10"/>
                <c:pt idx="0">
                  <c:v>0.4</c:v>
                </c:pt>
                <c:pt idx="1">
                  <c:v>4</c:v>
                </c:pt>
                <c:pt idx="2">
                  <c:v>8</c:v>
                </c:pt>
                <c:pt idx="3">
                  <c:v>15</c:v>
                </c:pt>
                <c:pt idx="4">
                  <c:v>31</c:v>
                </c:pt>
                <c:pt idx="5">
                  <c:v>63</c:v>
                </c:pt>
                <c:pt idx="6">
                  <c:v>125</c:v>
                </c:pt>
                <c:pt idx="7">
                  <c:v>250</c:v>
                </c:pt>
                <c:pt idx="8">
                  <c:v>500</c:v>
                </c:pt>
                <c:pt idx="9">
                  <c:v>1000</c:v>
                </c:pt>
              </c:numCache>
            </c:numRef>
          </c:cat>
          <c:val>
            <c:numRef>
              <c:f>'Conglomerate of all stations'!$J$29:$J$38</c:f>
              <c:numCache>
                <c:formatCode>General</c:formatCode>
                <c:ptCount val="10"/>
                <c:pt idx="0">
                  <c:v>1.2349999999999999</c:v>
                </c:pt>
                <c:pt idx="1">
                  <c:v>0.71</c:v>
                </c:pt>
                <c:pt idx="2">
                  <c:v>0.76</c:v>
                </c:pt>
                <c:pt idx="3">
                  <c:v>0.85</c:v>
                </c:pt>
                <c:pt idx="4">
                  <c:v>1.125</c:v>
                </c:pt>
                <c:pt idx="5">
                  <c:v>8.6150000000000002</c:v>
                </c:pt>
                <c:pt idx="6">
                  <c:v>53.7</c:v>
                </c:pt>
                <c:pt idx="7">
                  <c:v>31.6</c:v>
                </c:pt>
                <c:pt idx="8">
                  <c:v>1.405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v>Station 52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'Conglomerate of all stations'!$O$29:$O$38</c:f>
                <c:numCache>
                  <c:formatCode>General</c:formatCode>
                  <c:ptCount val="10"/>
                  <c:pt idx="0">
                    <c:v>1.3099999999999989</c:v>
                  </c:pt>
                  <c:pt idx="1">
                    <c:v>1.1949999999999985</c:v>
                  </c:pt>
                  <c:pt idx="2">
                    <c:v>1.2849999999999995</c:v>
                  </c:pt>
                  <c:pt idx="3">
                    <c:v>1.0700000000000007</c:v>
                  </c:pt>
                  <c:pt idx="4">
                    <c:v>0.60500000000000043</c:v>
                  </c:pt>
                  <c:pt idx="5">
                    <c:v>0.76499999999999968</c:v>
                  </c:pt>
                  <c:pt idx="6">
                    <c:v>3.0500000000000007</c:v>
                  </c:pt>
                  <c:pt idx="7">
                    <c:v>0.10000000000000142</c:v>
                  </c:pt>
                  <c:pt idx="8">
                    <c:v>1.2649999999999979</c:v>
                  </c:pt>
                  <c:pt idx="9">
                    <c:v>0.49500000000000011</c:v>
                  </c:pt>
                </c:numCache>
              </c:numRef>
            </c:plus>
            <c:minus>
              <c:numRef>
                <c:f>'Conglomerate of all stations'!$O$29:$O$38</c:f>
                <c:numCache>
                  <c:formatCode>General</c:formatCode>
                  <c:ptCount val="10"/>
                  <c:pt idx="0">
                    <c:v>1.3099999999999989</c:v>
                  </c:pt>
                  <c:pt idx="1">
                    <c:v>1.1949999999999985</c:v>
                  </c:pt>
                  <c:pt idx="2">
                    <c:v>1.2849999999999995</c:v>
                  </c:pt>
                  <c:pt idx="3">
                    <c:v>1.0700000000000007</c:v>
                  </c:pt>
                  <c:pt idx="4">
                    <c:v>0.60500000000000043</c:v>
                  </c:pt>
                  <c:pt idx="5">
                    <c:v>0.76499999999999968</c:v>
                  </c:pt>
                  <c:pt idx="6">
                    <c:v>3.0500000000000007</c:v>
                  </c:pt>
                  <c:pt idx="7">
                    <c:v>0.10000000000000142</c:v>
                  </c:pt>
                  <c:pt idx="8">
                    <c:v>1.2649999999999979</c:v>
                  </c:pt>
                  <c:pt idx="9">
                    <c:v>0.49500000000000011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'Conglomerate of all stations'!$N$29:$N$38</c:f>
              <c:numCache>
                <c:formatCode>General</c:formatCode>
                <c:ptCount val="10"/>
                <c:pt idx="0">
                  <c:v>3.1999999999999997</c:v>
                </c:pt>
                <c:pt idx="1">
                  <c:v>2.7350000000000003</c:v>
                </c:pt>
                <c:pt idx="2">
                  <c:v>3.1150000000000002</c:v>
                </c:pt>
                <c:pt idx="3">
                  <c:v>3.09</c:v>
                </c:pt>
                <c:pt idx="4">
                  <c:v>2.625</c:v>
                </c:pt>
                <c:pt idx="5">
                  <c:v>6.2549999999999999</c:v>
                </c:pt>
                <c:pt idx="6">
                  <c:v>36.849999999999994</c:v>
                </c:pt>
                <c:pt idx="7">
                  <c:v>36.5</c:v>
                </c:pt>
                <c:pt idx="8">
                  <c:v>5.0750000000000002</c:v>
                </c:pt>
                <c:pt idx="9">
                  <c:v>0.495</c:v>
                </c:pt>
              </c:numCache>
            </c:numRef>
          </c:val>
        </c:ser>
        <c:ser>
          <c:idx val="2"/>
          <c:order val="2"/>
          <c:tx>
            <c:v>Station 53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'Conglomerate of all stations'!$S$29:$S$38</c:f>
                <c:numCache>
                  <c:formatCode>General</c:formatCode>
                  <c:ptCount val="10"/>
                  <c:pt idx="0">
                    <c:v>0.50499999999999989</c:v>
                  </c:pt>
                  <c:pt idx="1">
                    <c:v>0.40500000000000025</c:v>
                  </c:pt>
                  <c:pt idx="2">
                    <c:v>0.5349999999999997</c:v>
                  </c:pt>
                  <c:pt idx="3">
                    <c:v>0.77500000000000036</c:v>
                  </c:pt>
                  <c:pt idx="4">
                    <c:v>1</c:v>
                  </c:pt>
                  <c:pt idx="5">
                    <c:v>0.25</c:v>
                  </c:pt>
                  <c:pt idx="6">
                    <c:v>2.3499999999999996</c:v>
                  </c:pt>
                  <c:pt idx="7">
                    <c:v>0.77500000000000058</c:v>
                  </c:pt>
                  <c:pt idx="8">
                    <c:v>0.29999999999999977</c:v>
                  </c:pt>
                  <c:pt idx="9">
                    <c:v>4.9999999999999767E-3</c:v>
                  </c:pt>
                </c:numCache>
              </c:numRef>
            </c:plus>
            <c:minus>
              <c:numRef>
                <c:f>'Conglomerate of all stations'!$S$29:$S$38</c:f>
                <c:numCache>
                  <c:formatCode>General</c:formatCode>
                  <c:ptCount val="10"/>
                  <c:pt idx="0">
                    <c:v>0.50499999999999989</c:v>
                  </c:pt>
                  <c:pt idx="1">
                    <c:v>0.40500000000000025</c:v>
                  </c:pt>
                  <c:pt idx="2">
                    <c:v>0.5349999999999997</c:v>
                  </c:pt>
                  <c:pt idx="3">
                    <c:v>0.77500000000000036</c:v>
                  </c:pt>
                  <c:pt idx="4">
                    <c:v>1</c:v>
                  </c:pt>
                  <c:pt idx="5">
                    <c:v>0.25</c:v>
                  </c:pt>
                  <c:pt idx="6">
                    <c:v>2.3499999999999996</c:v>
                  </c:pt>
                  <c:pt idx="7">
                    <c:v>0.77500000000000058</c:v>
                  </c:pt>
                  <c:pt idx="8">
                    <c:v>0.29999999999999977</c:v>
                  </c:pt>
                  <c:pt idx="9">
                    <c:v>4.9999999999999767E-3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'Conglomerate of all stations'!$R$29:$R$38</c:f>
              <c:numCache>
                <c:formatCode>General</c:formatCode>
                <c:ptCount val="10"/>
                <c:pt idx="0">
                  <c:v>6.0350000000000001</c:v>
                </c:pt>
                <c:pt idx="1">
                  <c:v>5.7850000000000001</c:v>
                </c:pt>
                <c:pt idx="2">
                  <c:v>8.004999999999999</c:v>
                </c:pt>
                <c:pt idx="3">
                  <c:v>9.625</c:v>
                </c:pt>
                <c:pt idx="4">
                  <c:v>12</c:v>
                </c:pt>
                <c:pt idx="5">
                  <c:v>23.65</c:v>
                </c:pt>
                <c:pt idx="6">
                  <c:v>26.85</c:v>
                </c:pt>
                <c:pt idx="7">
                  <c:v>6.2850000000000001</c:v>
                </c:pt>
                <c:pt idx="8">
                  <c:v>1.49</c:v>
                </c:pt>
                <c:pt idx="9">
                  <c:v>0.28500000000000003</c:v>
                </c:pt>
              </c:numCache>
            </c:numRef>
          </c:val>
        </c:ser>
        <c:ser>
          <c:idx val="3"/>
          <c:order val="3"/>
          <c:tx>
            <c:v>Station 54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'Conglomerate of all stations'!$L$44:$L$53</c:f>
                <c:numCache>
                  <c:formatCode>General</c:formatCode>
                  <c:ptCount val="10"/>
                  <c:pt idx="0">
                    <c:v>0.41000000000000014</c:v>
                  </c:pt>
                  <c:pt idx="1">
                    <c:v>0.53999999999999959</c:v>
                  </c:pt>
                  <c:pt idx="2">
                    <c:v>0.75</c:v>
                  </c:pt>
                  <c:pt idx="3">
                    <c:v>0.75</c:v>
                  </c:pt>
                  <c:pt idx="4">
                    <c:v>0.25</c:v>
                  </c:pt>
                  <c:pt idx="5">
                    <c:v>1.850000000000019</c:v>
                  </c:pt>
                  <c:pt idx="6">
                    <c:v>2.3599999999999959</c:v>
                  </c:pt>
                  <c:pt idx="7">
                    <c:v>0.7350000000000021</c:v>
                  </c:pt>
                  <c:pt idx="8">
                    <c:v>1.2450000000000006</c:v>
                  </c:pt>
                  <c:pt idx="9">
                    <c:v>3.3500000000000005E-3</c:v>
                  </c:pt>
                </c:numCache>
              </c:numRef>
            </c:plus>
            <c:minus>
              <c:numRef>
                <c:f>'Conglomerate of all stations'!$L$44:$L$53</c:f>
                <c:numCache>
                  <c:formatCode>General</c:formatCode>
                  <c:ptCount val="10"/>
                  <c:pt idx="0">
                    <c:v>0.41000000000000014</c:v>
                  </c:pt>
                  <c:pt idx="1">
                    <c:v>0.53999999999999959</c:v>
                  </c:pt>
                  <c:pt idx="2">
                    <c:v>0.75</c:v>
                  </c:pt>
                  <c:pt idx="3">
                    <c:v>0.75</c:v>
                  </c:pt>
                  <c:pt idx="4">
                    <c:v>0.25</c:v>
                  </c:pt>
                  <c:pt idx="5">
                    <c:v>1.850000000000019</c:v>
                  </c:pt>
                  <c:pt idx="6">
                    <c:v>2.3599999999999959</c:v>
                  </c:pt>
                  <c:pt idx="7">
                    <c:v>0.7350000000000021</c:v>
                  </c:pt>
                  <c:pt idx="8">
                    <c:v>1.2450000000000006</c:v>
                  </c:pt>
                  <c:pt idx="9">
                    <c:v>3.3500000000000005E-3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'Conglomerate of all stations'!$K$44:$K$53</c:f>
              <c:numCache>
                <c:formatCode>General</c:formatCode>
                <c:ptCount val="10"/>
                <c:pt idx="0">
                  <c:v>6.22</c:v>
                </c:pt>
                <c:pt idx="1">
                  <c:v>7.65</c:v>
                </c:pt>
                <c:pt idx="2">
                  <c:v>13.85</c:v>
                </c:pt>
                <c:pt idx="3">
                  <c:v>22.95</c:v>
                </c:pt>
                <c:pt idx="4">
                  <c:v>22.65</c:v>
                </c:pt>
                <c:pt idx="5">
                  <c:v>13.45</c:v>
                </c:pt>
                <c:pt idx="6">
                  <c:v>8.14</c:v>
                </c:pt>
                <c:pt idx="7">
                  <c:v>3.2949999999999999</c:v>
                </c:pt>
                <c:pt idx="8">
                  <c:v>1.7749999999999999</c:v>
                </c:pt>
                <c:pt idx="9">
                  <c:v>3.3500000000000001E-3</c:v>
                </c:pt>
              </c:numCache>
            </c:numRef>
          </c:val>
        </c:ser>
        <c:ser>
          <c:idx val="4"/>
          <c:order val="4"/>
          <c:tx>
            <c:v>Station 55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'Conglomerate of all stations'!$P$44:$P$53</c:f>
                <c:numCache>
                  <c:formatCode>General</c:formatCode>
                  <c:ptCount val="10"/>
                  <c:pt idx="0">
                    <c:v>0.54</c:v>
                  </c:pt>
                  <c:pt idx="1">
                    <c:v>0.66000000000000014</c:v>
                  </c:pt>
                  <c:pt idx="2">
                    <c:v>0.95000000000000018</c:v>
                  </c:pt>
                  <c:pt idx="3">
                    <c:v>1.1500000000000004</c:v>
                  </c:pt>
                  <c:pt idx="4">
                    <c:v>0.90000000000000036</c:v>
                  </c:pt>
                  <c:pt idx="5">
                    <c:v>0.15000000000000036</c:v>
                  </c:pt>
                  <c:pt idx="6">
                    <c:v>3</c:v>
                  </c:pt>
                  <c:pt idx="7">
                    <c:v>1.395000000000002</c:v>
                  </c:pt>
                  <c:pt idx="8">
                    <c:v>0.1100000000000001</c:v>
                  </c:pt>
                  <c:pt idx="9">
                    <c:v>7.2800000000000004E-2</c:v>
                  </c:pt>
                </c:numCache>
              </c:numRef>
            </c:plus>
            <c:minus>
              <c:numRef>
                <c:f>'Conglomerate of all stations'!$P$44:$P$53</c:f>
                <c:numCache>
                  <c:formatCode>General</c:formatCode>
                  <c:ptCount val="10"/>
                  <c:pt idx="0">
                    <c:v>0.54</c:v>
                  </c:pt>
                  <c:pt idx="1">
                    <c:v>0.66000000000000014</c:v>
                  </c:pt>
                  <c:pt idx="2">
                    <c:v>0.95000000000000018</c:v>
                  </c:pt>
                  <c:pt idx="3">
                    <c:v>1.1500000000000004</c:v>
                  </c:pt>
                  <c:pt idx="4">
                    <c:v>0.90000000000000036</c:v>
                  </c:pt>
                  <c:pt idx="5">
                    <c:v>0.15000000000000036</c:v>
                  </c:pt>
                  <c:pt idx="6">
                    <c:v>3</c:v>
                  </c:pt>
                  <c:pt idx="7">
                    <c:v>1.395000000000002</c:v>
                  </c:pt>
                  <c:pt idx="8">
                    <c:v>0.1100000000000001</c:v>
                  </c:pt>
                  <c:pt idx="9">
                    <c:v>7.2800000000000004E-2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'Conglomerate of all stations'!$O$44:$O$53</c:f>
              <c:numCache>
                <c:formatCode>General</c:formatCode>
                <c:ptCount val="10"/>
                <c:pt idx="0">
                  <c:v>6.9</c:v>
                </c:pt>
                <c:pt idx="1">
                  <c:v>8.84</c:v>
                </c:pt>
                <c:pt idx="2">
                  <c:v>14.350000000000001</c:v>
                </c:pt>
                <c:pt idx="3">
                  <c:v>16.950000000000003</c:v>
                </c:pt>
                <c:pt idx="4">
                  <c:v>12.6</c:v>
                </c:pt>
                <c:pt idx="5">
                  <c:v>12.25</c:v>
                </c:pt>
                <c:pt idx="6">
                  <c:v>18.899999999999999</c:v>
                </c:pt>
                <c:pt idx="7">
                  <c:v>6.7949999999999999</c:v>
                </c:pt>
                <c:pt idx="8">
                  <c:v>2.2999999999999998</c:v>
                </c:pt>
                <c:pt idx="9">
                  <c:v>7.7199999999999991E-2</c:v>
                </c:pt>
              </c:numCache>
            </c:numRef>
          </c:val>
        </c:ser>
        <c:ser>
          <c:idx val="5"/>
          <c:order val="5"/>
          <c:tx>
            <c:v>Station 56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'Conglomerate of all stations'!$T$44:$T$53</c:f>
                <c:numCache>
                  <c:formatCode>General</c:formatCode>
                  <c:ptCount val="10"/>
                  <c:pt idx="0">
                    <c:v>0.25999999999999979</c:v>
                  </c:pt>
                  <c:pt idx="1">
                    <c:v>0.35000000000000053</c:v>
                  </c:pt>
                  <c:pt idx="2">
                    <c:v>0.5</c:v>
                  </c:pt>
                  <c:pt idx="3">
                    <c:v>0.45000000000000107</c:v>
                  </c:pt>
                  <c:pt idx="4">
                    <c:v>0.14999999999999858</c:v>
                  </c:pt>
                  <c:pt idx="5">
                    <c:v>0.8450000000000002</c:v>
                  </c:pt>
                  <c:pt idx="6">
                    <c:v>0.61500000000000621</c:v>
                  </c:pt>
                  <c:pt idx="7">
                    <c:v>4.6E-5</c:v>
                  </c:pt>
                  <c:pt idx="8">
                    <c:v>0</c:v>
                  </c:pt>
                  <c:pt idx="9">
                    <c:v>0</c:v>
                  </c:pt>
                </c:numCache>
              </c:numRef>
            </c:plus>
            <c:minus>
              <c:numRef>
                <c:f>'Conglomerate of all stations'!$T$44:$T$53</c:f>
                <c:numCache>
                  <c:formatCode>General</c:formatCode>
                  <c:ptCount val="10"/>
                  <c:pt idx="0">
                    <c:v>0.25999999999999979</c:v>
                  </c:pt>
                  <c:pt idx="1">
                    <c:v>0.35000000000000053</c:v>
                  </c:pt>
                  <c:pt idx="2">
                    <c:v>0.5</c:v>
                  </c:pt>
                  <c:pt idx="3">
                    <c:v>0.45000000000000107</c:v>
                  </c:pt>
                  <c:pt idx="4">
                    <c:v>0.14999999999999858</c:v>
                  </c:pt>
                  <c:pt idx="5">
                    <c:v>0.8450000000000002</c:v>
                  </c:pt>
                  <c:pt idx="6">
                    <c:v>0.61500000000000621</c:v>
                  </c:pt>
                  <c:pt idx="7">
                    <c:v>4.6E-5</c:v>
                  </c:pt>
                  <c:pt idx="8">
                    <c:v>0</c:v>
                  </c:pt>
                  <c:pt idx="9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'Conglomerate of all stations'!$S$44:$S$53</c:f>
              <c:numCache>
                <c:formatCode>General</c:formatCode>
                <c:ptCount val="10"/>
                <c:pt idx="0">
                  <c:v>8.08</c:v>
                </c:pt>
                <c:pt idx="1">
                  <c:v>11.45</c:v>
                </c:pt>
                <c:pt idx="2">
                  <c:v>20.8</c:v>
                </c:pt>
                <c:pt idx="3">
                  <c:v>28.35</c:v>
                </c:pt>
                <c:pt idx="4">
                  <c:v>19.75</c:v>
                </c:pt>
                <c:pt idx="5">
                  <c:v>7.7949999999999999</c:v>
                </c:pt>
                <c:pt idx="6">
                  <c:v>3.835</c:v>
                </c:pt>
                <c:pt idx="7">
                  <c:v>4.6E-5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6"/>
          <c:order val="6"/>
          <c:tx>
            <c:v>Dockton Station</c:v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'Conglomerate of all stations'!$K$60:$K$69</c:f>
                <c:numCache>
                  <c:formatCode>General</c:formatCode>
                  <c:ptCount val="10"/>
                  <c:pt idx="0">
                    <c:v>0.18000000000000016</c:v>
                  </c:pt>
                  <c:pt idx="1">
                    <c:v>0.23000000000000043</c:v>
                  </c:pt>
                  <c:pt idx="2">
                    <c:v>0.30000000000000071</c:v>
                  </c:pt>
                  <c:pt idx="3">
                    <c:v>0.45000000000000107</c:v>
                  </c:pt>
                  <c:pt idx="4">
                    <c:v>0.30000000000000071</c:v>
                  </c:pt>
                  <c:pt idx="5">
                    <c:v>0.59999999999999964</c:v>
                  </c:pt>
                  <c:pt idx="6">
                    <c:v>0.89500000000000546</c:v>
                  </c:pt>
                  <c:pt idx="7">
                    <c:v>2.6499999999999999E-4</c:v>
                  </c:pt>
                  <c:pt idx="8">
                    <c:v>0</c:v>
                  </c:pt>
                  <c:pt idx="9">
                    <c:v>0</c:v>
                  </c:pt>
                </c:numCache>
              </c:numRef>
            </c:plus>
            <c:minus>
              <c:numRef>
                <c:f>'Conglomerate of all stations'!$K$60:$K$69</c:f>
                <c:numCache>
                  <c:formatCode>General</c:formatCode>
                  <c:ptCount val="10"/>
                  <c:pt idx="0">
                    <c:v>0.18000000000000016</c:v>
                  </c:pt>
                  <c:pt idx="1">
                    <c:v>0.23000000000000043</c:v>
                  </c:pt>
                  <c:pt idx="2">
                    <c:v>0.30000000000000071</c:v>
                  </c:pt>
                  <c:pt idx="3">
                    <c:v>0.45000000000000107</c:v>
                  </c:pt>
                  <c:pt idx="4">
                    <c:v>0.30000000000000071</c:v>
                  </c:pt>
                  <c:pt idx="5">
                    <c:v>0.59999999999999964</c:v>
                  </c:pt>
                  <c:pt idx="6">
                    <c:v>0.89500000000000546</c:v>
                  </c:pt>
                  <c:pt idx="7">
                    <c:v>2.6499999999999999E-4</c:v>
                  </c:pt>
                  <c:pt idx="8">
                    <c:v>0</c:v>
                  </c:pt>
                  <c:pt idx="9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'Conglomerate of all stations'!$J$60:$J$69</c:f>
              <c:numCache>
                <c:formatCode>General</c:formatCode>
                <c:ptCount val="10"/>
                <c:pt idx="0">
                  <c:v>7.0600000000000005</c:v>
                </c:pt>
                <c:pt idx="1">
                  <c:v>8.66</c:v>
                </c:pt>
                <c:pt idx="2">
                  <c:v>15.8</c:v>
                </c:pt>
                <c:pt idx="3">
                  <c:v>24.85</c:v>
                </c:pt>
                <c:pt idx="4">
                  <c:v>23.3</c:v>
                </c:pt>
                <c:pt idx="5">
                  <c:v>13.9</c:v>
                </c:pt>
                <c:pt idx="6">
                  <c:v>6.3949999999999996</c:v>
                </c:pt>
                <c:pt idx="7">
                  <c:v>2.6499999999999999E-4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0481496"/>
        <c:axId val="210520024"/>
      </c:barChart>
      <c:catAx>
        <c:axId val="2104814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Paryicle Diameter (um)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520024"/>
        <c:crosses val="autoZero"/>
        <c:auto val="1"/>
        <c:lblAlgn val="ctr"/>
        <c:lblOffset val="100"/>
        <c:noMultiLvlLbl val="0"/>
      </c:catAx>
      <c:valAx>
        <c:axId val="21052002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  <a:r>
                  <a:rPr lang="en-US" baseline="0"/>
                  <a:t>  Volume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481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14</xdr:col>
      <xdr:colOff>361950</xdr:colOff>
      <xdr:row>29</xdr:row>
      <xdr:rowOff>9526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29</xdr:row>
      <xdr:rowOff>142874</xdr:rowOff>
    </xdr:from>
    <xdr:to>
      <xdr:col>14</xdr:col>
      <xdr:colOff>142875</xdr:colOff>
      <xdr:row>53</xdr:row>
      <xdr:rowOff>152400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I4" sqref="I4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:T69"/>
  <sheetViews>
    <sheetView topLeftCell="A28" workbookViewId="0">
      <selection activeCell="D55" sqref="D55"/>
    </sheetView>
  </sheetViews>
  <sheetFormatPr defaultRowHeight="15" x14ac:dyDescent="0.25"/>
  <sheetData>
    <row r="20" spans="1:19" x14ac:dyDescent="0.25">
      <c r="A20" s="1"/>
    </row>
    <row r="21" spans="1:19" x14ac:dyDescent="0.25">
      <c r="A21" s="1"/>
    </row>
    <row r="22" spans="1:19" x14ac:dyDescent="0.25">
      <c r="A22" s="1"/>
    </row>
    <row r="23" spans="1:19" x14ac:dyDescent="0.25">
      <c r="A23" s="1"/>
    </row>
    <row r="24" spans="1:19" x14ac:dyDescent="0.25">
      <c r="A24" s="1"/>
    </row>
    <row r="25" spans="1:19" x14ac:dyDescent="0.25">
      <c r="I25" t="s">
        <v>8</v>
      </c>
      <c r="M25" t="s">
        <v>11</v>
      </c>
      <c r="Q25" t="s">
        <v>14</v>
      </c>
    </row>
    <row r="26" spans="1:19" x14ac:dyDescent="0.25">
      <c r="I26" t="s">
        <v>3</v>
      </c>
      <c r="J26" t="s">
        <v>0</v>
      </c>
      <c r="K26" t="s">
        <v>17</v>
      </c>
      <c r="M26" t="s">
        <v>3</v>
      </c>
      <c r="N26" t="s">
        <v>0</v>
      </c>
      <c r="O26" t="s">
        <v>17</v>
      </c>
      <c r="Q26" t="s">
        <v>3</v>
      </c>
      <c r="R26" t="s">
        <v>0</v>
      </c>
      <c r="S26" t="s">
        <v>15</v>
      </c>
    </row>
    <row r="27" spans="1:19" x14ac:dyDescent="0.25">
      <c r="I27" t="s">
        <v>4</v>
      </c>
      <c r="J27" t="s">
        <v>1</v>
      </c>
      <c r="K27" t="s">
        <v>16</v>
      </c>
      <c r="M27" t="s">
        <v>4</v>
      </c>
      <c r="N27" t="s">
        <v>1</v>
      </c>
      <c r="O27" t="s">
        <v>16</v>
      </c>
      <c r="Q27" t="s">
        <v>4</v>
      </c>
      <c r="R27" t="s">
        <v>1</v>
      </c>
      <c r="S27" t="s">
        <v>16</v>
      </c>
    </row>
    <row r="28" spans="1:19" x14ac:dyDescent="0.25">
      <c r="I28" t="s">
        <v>5</v>
      </c>
      <c r="M28" t="s">
        <v>5</v>
      </c>
      <c r="Q28" t="s">
        <v>5</v>
      </c>
    </row>
    <row r="29" spans="1:19" x14ac:dyDescent="0.25">
      <c r="I29">
        <v>0.4</v>
      </c>
      <c r="J29">
        <v>1.2349999999999999</v>
      </c>
      <c r="K29">
        <v>8.5000000000000075E-2</v>
      </c>
      <c r="M29">
        <v>0.4</v>
      </c>
      <c r="N29">
        <v>3.1999999999999997</v>
      </c>
      <c r="O29">
        <v>1.3099999999999989</v>
      </c>
      <c r="Q29">
        <v>0.4</v>
      </c>
      <c r="R29">
        <v>6.0350000000000001</v>
      </c>
      <c r="S29">
        <v>0.50499999999999989</v>
      </c>
    </row>
    <row r="30" spans="1:19" x14ac:dyDescent="0.25">
      <c r="I30">
        <v>4</v>
      </c>
      <c r="J30">
        <v>0.71</v>
      </c>
      <c r="K30">
        <v>4.9999999999999989E-2</v>
      </c>
      <c r="M30">
        <v>4</v>
      </c>
      <c r="N30">
        <v>2.7350000000000003</v>
      </c>
      <c r="O30">
        <v>1.1949999999999985</v>
      </c>
      <c r="Q30">
        <v>4</v>
      </c>
      <c r="R30">
        <v>5.7850000000000001</v>
      </c>
      <c r="S30">
        <v>0.40500000000000025</v>
      </c>
    </row>
    <row r="31" spans="1:19" x14ac:dyDescent="0.25">
      <c r="I31">
        <v>8</v>
      </c>
      <c r="J31">
        <v>0.76</v>
      </c>
      <c r="K31">
        <v>5.0000000000000051E-2</v>
      </c>
      <c r="M31">
        <v>8</v>
      </c>
      <c r="N31">
        <v>3.1150000000000002</v>
      </c>
      <c r="O31">
        <v>1.2849999999999995</v>
      </c>
      <c r="Q31">
        <v>8</v>
      </c>
      <c r="R31">
        <v>8.004999999999999</v>
      </c>
      <c r="S31">
        <v>0.5349999999999997</v>
      </c>
    </row>
    <row r="32" spans="1:19" x14ac:dyDescent="0.25">
      <c r="I32">
        <v>15</v>
      </c>
      <c r="J32">
        <v>0.85</v>
      </c>
      <c r="K32">
        <v>8.9999999999999969E-2</v>
      </c>
      <c r="M32">
        <v>15</v>
      </c>
      <c r="N32">
        <v>3.09</v>
      </c>
      <c r="O32">
        <v>1.0700000000000007</v>
      </c>
      <c r="Q32">
        <v>15</v>
      </c>
      <c r="R32">
        <v>9.625</v>
      </c>
      <c r="S32">
        <v>0.77500000000000036</v>
      </c>
    </row>
    <row r="33" spans="9:20" x14ac:dyDescent="0.25">
      <c r="I33">
        <v>31</v>
      </c>
      <c r="J33">
        <v>1.125</v>
      </c>
      <c r="K33">
        <v>0.17500000000000035</v>
      </c>
      <c r="M33">
        <v>31</v>
      </c>
      <c r="N33">
        <v>2.625</v>
      </c>
      <c r="O33">
        <v>0.60500000000000043</v>
      </c>
      <c r="Q33">
        <v>31</v>
      </c>
      <c r="R33">
        <v>12</v>
      </c>
      <c r="S33">
        <v>1</v>
      </c>
    </row>
    <row r="34" spans="9:20" x14ac:dyDescent="0.25">
      <c r="I34">
        <v>63</v>
      </c>
      <c r="J34">
        <v>8.6150000000000002</v>
      </c>
      <c r="K34">
        <v>1.0049999999999994</v>
      </c>
      <c r="M34">
        <v>63</v>
      </c>
      <c r="N34">
        <v>6.2549999999999999</v>
      </c>
      <c r="O34">
        <v>0.76499999999999968</v>
      </c>
      <c r="Q34">
        <v>63</v>
      </c>
      <c r="R34">
        <v>23.65</v>
      </c>
      <c r="S34">
        <v>0.25</v>
      </c>
    </row>
    <row r="35" spans="9:20" x14ac:dyDescent="0.25">
      <c r="I35">
        <v>125</v>
      </c>
      <c r="J35">
        <v>53.7</v>
      </c>
      <c r="K35">
        <v>0.80000000000000082</v>
      </c>
      <c r="M35">
        <v>125</v>
      </c>
      <c r="N35">
        <v>36.849999999999994</v>
      </c>
      <c r="O35">
        <v>3.0500000000000007</v>
      </c>
      <c r="Q35">
        <v>125</v>
      </c>
      <c r="R35">
        <v>26.85</v>
      </c>
      <c r="S35">
        <v>2.3499999999999996</v>
      </c>
    </row>
    <row r="36" spans="9:20" x14ac:dyDescent="0.25">
      <c r="I36">
        <v>250</v>
      </c>
      <c r="J36">
        <v>31.6</v>
      </c>
      <c r="K36">
        <v>2.1000000000000014</v>
      </c>
      <c r="M36">
        <v>250</v>
      </c>
      <c r="N36">
        <v>36.5</v>
      </c>
      <c r="O36">
        <v>0.10000000000000142</v>
      </c>
      <c r="Q36">
        <v>250</v>
      </c>
      <c r="R36">
        <v>6.2850000000000001</v>
      </c>
      <c r="S36">
        <v>0.77500000000000058</v>
      </c>
    </row>
    <row r="37" spans="9:20" x14ac:dyDescent="0.25">
      <c r="I37">
        <v>500</v>
      </c>
      <c r="J37">
        <v>1.405</v>
      </c>
      <c r="K37">
        <v>0.16500000000000004</v>
      </c>
      <c r="M37">
        <v>500</v>
      </c>
      <c r="N37">
        <v>5.0750000000000002</v>
      </c>
      <c r="O37">
        <v>1.2649999999999979</v>
      </c>
      <c r="Q37">
        <v>500</v>
      </c>
      <c r="R37">
        <v>1.49</v>
      </c>
      <c r="S37">
        <v>0.29999999999999977</v>
      </c>
    </row>
    <row r="38" spans="9:20" x14ac:dyDescent="0.25">
      <c r="I38">
        <v>1000</v>
      </c>
      <c r="J38">
        <v>0</v>
      </c>
      <c r="K38">
        <v>0</v>
      </c>
      <c r="M38">
        <v>1000</v>
      </c>
      <c r="N38">
        <v>0.495</v>
      </c>
      <c r="O38">
        <v>0.49500000000000011</v>
      </c>
      <c r="Q38">
        <v>1000</v>
      </c>
      <c r="R38">
        <v>0.28500000000000003</v>
      </c>
      <c r="S38">
        <v>4.9999999999999767E-3</v>
      </c>
    </row>
    <row r="40" spans="9:20" x14ac:dyDescent="0.25">
      <c r="J40" t="s">
        <v>20</v>
      </c>
      <c r="N40" t="s">
        <v>23</v>
      </c>
      <c r="R40" t="s">
        <v>26</v>
      </c>
    </row>
    <row r="41" spans="9:20" x14ac:dyDescent="0.25">
      <c r="J41" t="s">
        <v>3</v>
      </c>
      <c r="K41" t="s">
        <v>0</v>
      </c>
      <c r="L41" t="s">
        <v>17</v>
      </c>
      <c r="N41" t="s">
        <v>3</v>
      </c>
      <c r="O41" t="s">
        <v>0</v>
      </c>
      <c r="P41" t="s">
        <v>15</v>
      </c>
      <c r="R41" t="s">
        <v>3</v>
      </c>
      <c r="S41" t="s">
        <v>0</v>
      </c>
      <c r="T41" t="s">
        <v>15</v>
      </c>
    </row>
    <row r="42" spans="9:20" x14ac:dyDescent="0.25">
      <c r="J42" t="s">
        <v>4</v>
      </c>
      <c r="K42" t="s">
        <v>1</v>
      </c>
      <c r="L42" t="s">
        <v>16</v>
      </c>
      <c r="N42" t="s">
        <v>4</v>
      </c>
      <c r="O42" t="s">
        <v>1</v>
      </c>
      <c r="P42" t="s">
        <v>16</v>
      </c>
      <c r="R42" t="s">
        <v>4</v>
      </c>
      <c r="S42" t="s">
        <v>1</v>
      </c>
      <c r="T42" t="s">
        <v>16</v>
      </c>
    </row>
    <row r="43" spans="9:20" x14ac:dyDescent="0.25">
      <c r="J43" t="s">
        <v>5</v>
      </c>
      <c r="N43" t="s">
        <v>5</v>
      </c>
      <c r="R43" t="s">
        <v>5</v>
      </c>
    </row>
    <row r="44" spans="9:20" x14ac:dyDescent="0.25">
      <c r="J44">
        <v>0.4</v>
      </c>
      <c r="K44">
        <v>6.22</v>
      </c>
      <c r="L44">
        <v>0.41000000000000014</v>
      </c>
      <c r="N44">
        <v>0.4</v>
      </c>
      <c r="O44">
        <v>6.9</v>
      </c>
      <c r="P44">
        <v>0.54</v>
      </c>
      <c r="R44">
        <v>0.4</v>
      </c>
      <c r="S44">
        <v>8.08</v>
      </c>
      <c r="T44">
        <v>0.25999999999999979</v>
      </c>
    </row>
    <row r="45" spans="9:20" x14ac:dyDescent="0.25">
      <c r="J45">
        <v>4</v>
      </c>
      <c r="K45">
        <v>7.65</v>
      </c>
      <c r="L45">
        <v>0.53999999999999959</v>
      </c>
      <c r="N45">
        <v>4</v>
      </c>
      <c r="O45">
        <v>8.84</v>
      </c>
      <c r="P45">
        <v>0.66000000000000014</v>
      </c>
      <c r="R45">
        <v>4</v>
      </c>
      <c r="S45">
        <v>11.45</v>
      </c>
      <c r="T45">
        <v>0.35000000000000053</v>
      </c>
    </row>
    <row r="46" spans="9:20" x14ac:dyDescent="0.25">
      <c r="J46">
        <v>8</v>
      </c>
      <c r="K46">
        <v>13.85</v>
      </c>
      <c r="L46">
        <v>0.75</v>
      </c>
      <c r="N46">
        <v>8</v>
      </c>
      <c r="O46">
        <v>14.350000000000001</v>
      </c>
      <c r="P46">
        <v>0.95000000000000018</v>
      </c>
      <c r="R46">
        <v>8</v>
      </c>
      <c r="S46">
        <v>20.8</v>
      </c>
      <c r="T46">
        <v>0.5</v>
      </c>
    </row>
    <row r="47" spans="9:20" x14ac:dyDescent="0.25">
      <c r="J47">
        <v>15</v>
      </c>
      <c r="K47">
        <v>22.95</v>
      </c>
      <c r="L47">
        <v>0.75</v>
      </c>
      <c r="N47">
        <v>15</v>
      </c>
      <c r="O47">
        <v>16.950000000000003</v>
      </c>
      <c r="P47">
        <v>1.1500000000000004</v>
      </c>
      <c r="R47">
        <v>15</v>
      </c>
      <c r="S47">
        <v>28.35</v>
      </c>
      <c r="T47">
        <v>0.45000000000000107</v>
      </c>
    </row>
    <row r="48" spans="9:20" x14ac:dyDescent="0.25">
      <c r="J48">
        <v>31</v>
      </c>
      <c r="K48">
        <v>22.65</v>
      </c>
      <c r="L48">
        <v>0.25</v>
      </c>
      <c r="N48">
        <v>31</v>
      </c>
      <c r="O48">
        <v>12.6</v>
      </c>
      <c r="P48">
        <v>0.90000000000000036</v>
      </c>
      <c r="R48">
        <v>31</v>
      </c>
      <c r="S48">
        <v>19.75</v>
      </c>
      <c r="T48">
        <v>0.14999999999999858</v>
      </c>
    </row>
    <row r="49" spans="9:20" x14ac:dyDescent="0.25">
      <c r="J49">
        <v>63</v>
      </c>
      <c r="K49">
        <v>13.45</v>
      </c>
      <c r="L49">
        <v>1.850000000000019</v>
      </c>
      <c r="N49">
        <v>63</v>
      </c>
      <c r="O49">
        <v>12.25</v>
      </c>
      <c r="P49">
        <v>0.15000000000000036</v>
      </c>
      <c r="R49">
        <v>63</v>
      </c>
      <c r="S49">
        <v>7.7949999999999999</v>
      </c>
      <c r="T49">
        <v>0.8450000000000002</v>
      </c>
    </row>
    <row r="50" spans="9:20" x14ac:dyDescent="0.25">
      <c r="J50">
        <v>125</v>
      </c>
      <c r="K50">
        <v>8.14</v>
      </c>
      <c r="L50">
        <v>2.3599999999999959</v>
      </c>
      <c r="N50">
        <v>125</v>
      </c>
      <c r="O50">
        <v>18.899999999999999</v>
      </c>
      <c r="P50">
        <v>3</v>
      </c>
      <c r="R50">
        <v>125</v>
      </c>
      <c r="S50">
        <v>3.835</v>
      </c>
      <c r="T50">
        <v>0.61500000000000621</v>
      </c>
    </row>
    <row r="51" spans="9:20" x14ac:dyDescent="0.25">
      <c r="J51">
        <v>250</v>
      </c>
      <c r="K51">
        <v>3.2949999999999999</v>
      </c>
      <c r="L51">
        <v>0.7350000000000021</v>
      </c>
      <c r="N51">
        <v>250</v>
      </c>
      <c r="O51">
        <v>6.7949999999999999</v>
      </c>
      <c r="P51">
        <v>1.395000000000002</v>
      </c>
      <c r="R51">
        <v>250</v>
      </c>
      <c r="S51">
        <v>4.6E-5</v>
      </c>
      <c r="T51">
        <v>4.6E-5</v>
      </c>
    </row>
    <row r="52" spans="9:20" x14ac:dyDescent="0.25">
      <c r="J52">
        <v>500</v>
      </c>
      <c r="K52">
        <v>1.7749999999999999</v>
      </c>
      <c r="L52">
        <v>1.2450000000000006</v>
      </c>
      <c r="N52">
        <v>500</v>
      </c>
      <c r="O52">
        <v>2.2999999999999998</v>
      </c>
      <c r="P52">
        <v>0.1100000000000001</v>
      </c>
      <c r="R52">
        <v>500</v>
      </c>
      <c r="S52">
        <v>0</v>
      </c>
      <c r="T52">
        <v>0</v>
      </c>
    </row>
    <row r="53" spans="9:20" x14ac:dyDescent="0.25">
      <c r="J53">
        <v>1000</v>
      </c>
      <c r="K53">
        <v>3.3500000000000001E-3</v>
      </c>
      <c r="L53">
        <v>3.3500000000000005E-3</v>
      </c>
      <c r="N53">
        <v>1000</v>
      </c>
      <c r="O53">
        <v>7.7199999999999991E-2</v>
      </c>
      <c r="P53">
        <v>7.2800000000000004E-2</v>
      </c>
      <c r="R53">
        <v>1000</v>
      </c>
      <c r="S53">
        <v>0</v>
      </c>
      <c r="T53">
        <v>0</v>
      </c>
    </row>
    <row r="56" spans="9:20" x14ac:dyDescent="0.25">
      <c r="I56" t="s">
        <v>29</v>
      </c>
    </row>
    <row r="57" spans="9:20" x14ac:dyDescent="0.25">
      <c r="I57" t="s">
        <v>3</v>
      </c>
      <c r="J57" t="s">
        <v>0</v>
      </c>
      <c r="K57" t="s">
        <v>17</v>
      </c>
    </row>
    <row r="58" spans="9:20" x14ac:dyDescent="0.25">
      <c r="I58" t="s">
        <v>4</v>
      </c>
      <c r="J58" t="s">
        <v>1</v>
      </c>
      <c r="K58" t="s">
        <v>16</v>
      </c>
    </row>
    <row r="59" spans="9:20" x14ac:dyDescent="0.25">
      <c r="I59" t="s">
        <v>5</v>
      </c>
    </row>
    <row r="60" spans="9:20" x14ac:dyDescent="0.25">
      <c r="I60">
        <v>0.4</v>
      </c>
      <c r="J60">
        <v>7.0600000000000005</v>
      </c>
      <c r="K60">
        <v>0.18000000000000016</v>
      </c>
    </row>
    <row r="61" spans="9:20" x14ac:dyDescent="0.25">
      <c r="I61">
        <v>4</v>
      </c>
      <c r="J61">
        <v>8.66</v>
      </c>
      <c r="K61">
        <v>0.23000000000000043</v>
      </c>
    </row>
    <row r="62" spans="9:20" x14ac:dyDescent="0.25">
      <c r="I62">
        <v>8</v>
      </c>
      <c r="J62">
        <v>15.8</v>
      </c>
      <c r="K62">
        <v>0.30000000000000071</v>
      </c>
    </row>
    <row r="63" spans="9:20" x14ac:dyDescent="0.25">
      <c r="I63">
        <v>15</v>
      </c>
      <c r="J63">
        <v>24.85</v>
      </c>
      <c r="K63">
        <v>0.45000000000000107</v>
      </c>
    </row>
    <row r="64" spans="9:20" x14ac:dyDescent="0.25">
      <c r="I64">
        <v>31</v>
      </c>
      <c r="J64">
        <v>23.3</v>
      </c>
      <c r="K64">
        <v>0.30000000000000071</v>
      </c>
    </row>
    <row r="65" spans="9:11" x14ac:dyDescent="0.25">
      <c r="I65">
        <v>63</v>
      </c>
      <c r="J65">
        <v>13.9</v>
      </c>
      <c r="K65">
        <v>0.59999999999999964</v>
      </c>
    </row>
    <row r="66" spans="9:11" x14ac:dyDescent="0.25">
      <c r="I66">
        <v>125</v>
      </c>
      <c r="J66">
        <v>6.3949999999999996</v>
      </c>
      <c r="K66">
        <v>0.89500000000000546</v>
      </c>
    </row>
    <row r="67" spans="9:11" x14ac:dyDescent="0.25">
      <c r="I67">
        <v>250</v>
      </c>
      <c r="J67">
        <v>2.6499999999999999E-4</v>
      </c>
      <c r="K67">
        <v>2.6499999999999999E-4</v>
      </c>
    </row>
    <row r="68" spans="9:11" x14ac:dyDescent="0.25">
      <c r="I68">
        <v>500</v>
      </c>
      <c r="J68">
        <v>0</v>
      </c>
      <c r="K68">
        <v>0</v>
      </c>
    </row>
    <row r="69" spans="9:11" x14ac:dyDescent="0.25">
      <c r="I69">
        <v>1000</v>
      </c>
      <c r="J69">
        <v>0</v>
      </c>
      <c r="K69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6"/>
  <sheetViews>
    <sheetView workbookViewId="0">
      <selection activeCell="I2" sqref="I2:K15"/>
    </sheetView>
  </sheetViews>
  <sheetFormatPr defaultRowHeight="15" x14ac:dyDescent="0.25"/>
  <sheetData>
    <row r="2" spans="1:11" x14ac:dyDescent="0.25">
      <c r="A2" t="s">
        <v>28</v>
      </c>
      <c r="E2" t="s">
        <v>27</v>
      </c>
      <c r="I2" t="s">
        <v>29</v>
      </c>
    </row>
    <row r="3" spans="1:11" x14ac:dyDescent="0.25">
      <c r="A3" t="s">
        <v>3</v>
      </c>
      <c r="B3" t="s">
        <v>0</v>
      </c>
      <c r="C3" t="s">
        <v>0</v>
      </c>
      <c r="E3" t="s">
        <v>3</v>
      </c>
      <c r="F3" t="s">
        <v>0</v>
      </c>
      <c r="G3" t="s">
        <v>0</v>
      </c>
      <c r="I3" t="s">
        <v>3</v>
      </c>
      <c r="J3" t="s">
        <v>0</v>
      </c>
      <c r="K3" t="s">
        <v>17</v>
      </c>
    </row>
    <row r="4" spans="1:11" x14ac:dyDescent="0.25">
      <c r="A4" t="s">
        <v>4</v>
      </c>
      <c r="B4" t="s">
        <v>2</v>
      </c>
      <c r="C4" t="s">
        <v>1</v>
      </c>
      <c r="E4" t="s">
        <v>4</v>
      </c>
      <c r="F4" t="s">
        <v>2</v>
      </c>
      <c r="G4" t="s">
        <v>1</v>
      </c>
      <c r="I4" t="s">
        <v>4</v>
      </c>
      <c r="J4" t="s">
        <v>1</v>
      </c>
      <c r="K4" t="s">
        <v>16</v>
      </c>
    </row>
    <row r="5" spans="1:11" x14ac:dyDescent="0.25">
      <c r="A5" t="s">
        <v>5</v>
      </c>
      <c r="E5" t="s">
        <v>5</v>
      </c>
      <c r="I5" t="s">
        <v>5</v>
      </c>
    </row>
    <row r="6" spans="1:11" x14ac:dyDescent="0.25">
      <c r="A6">
        <v>0.4</v>
      </c>
      <c r="B6">
        <v>2.3E-2</v>
      </c>
      <c r="C6">
        <v>6.88</v>
      </c>
      <c r="E6">
        <v>0.4</v>
      </c>
      <c r="F6">
        <v>2.4E-2</v>
      </c>
      <c r="G6">
        <v>7.24</v>
      </c>
      <c r="I6">
        <v>0.4</v>
      </c>
      <c r="J6">
        <f>(C6+G6)/2</f>
        <v>7.0600000000000005</v>
      </c>
      <c r="K6">
        <f>_xlfn.STDEV.S(C6,G6,J6)</f>
        <v>0.18000000000000016</v>
      </c>
    </row>
    <row r="7" spans="1:11" x14ac:dyDescent="0.25">
      <c r="A7">
        <v>4</v>
      </c>
      <c r="B7">
        <v>6.9</v>
      </c>
      <c r="C7">
        <v>8.43</v>
      </c>
      <c r="E7">
        <v>4</v>
      </c>
      <c r="F7">
        <v>7.26</v>
      </c>
      <c r="G7">
        <v>8.89</v>
      </c>
      <c r="I7">
        <v>4</v>
      </c>
      <c r="J7">
        <f t="shared" ref="J7:J15" si="0">(C7+G7)/2</f>
        <v>8.66</v>
      </c>
      <c r="K7">
        <f t="shared" ref="K7:K15" si="1">_xlfn.STDEV.S(C7,G7,J7)</f>
        <v>0.23000000000000043</v>
      </c>
    </row>
    <row r="8" spans="1:11" x14ac:dyDescent="0.25">
      <c r="A8">
        <v>8</v>
      </c>
      <c r="B8">
        <v>15.3</v>
      </c>
      <c r="C8">
        <v>15.5</v>
      </c>
      <c r="E8">
        <v>8</v>
      </c>
      <c r="F8">
        <v>16.100000000000001</v>
      </c>
      <c r="G8">
        <v>16.100000000000001</v>
      </c>
      <c r="I8">
        <v>8</v>
      </c>
      <c r="J8">
        <f t="shared" si="0"/>
        <v>15.8</v>
      </c>
      <c r="K8">
        <f t="shared" si="1"/>
        <v>0.30000000000000071</v>
      </c>
    </row>
    <row r="9" spans="1:11" x14ac:dyDescent="0.25">
      <c r="A9">
        <v>15</v>
      </c>
      <c r="B9">
        <v>30.8</v>
      </c>
      <c r="C9">
        <v>24.4</v>
      </c>
      <c r="E9">
        <v>15</v>
      </c>
      <c r="F9">
        <v>32.200000000000003</v>
      </c>
      <c r="G9">
        <v>25.3</v>
      </c>
      <c r="I9">
        <v>15</v>
      </c>
      <c r="J9">
        <f t="shared" si="0"/>
        <v>24.85</v>
      </c>
      <c r="K9">
        <f t="shared" si="1"/>
        <v>0.45000000000000107</v>
      </c>
    </row>
    <row r="10" spans="1:11" x14ac:dyDescent="0.25">
      <c r="A10">
        <v>31</v>
      </c>
      <c r="B10">
        <v>55.2</v>
      </c>
      <c r="C10">
        <v>23</v>
      </c>
      <c r="E10">
        <v>31</v>
      </c>
      <c r="F10">
        <v>57.5</v>
      </c>
      <c r="G10">
        <v>23.6</v>
      </c>
      <c r="I10">
        <v>31</v>
      </c>
      <c r="J10">
        <f t="shared" si="0"/>
        <v>23.3</v>
      </c>
      <c r="K10">
        <f t="shared" si="1"/>
        <v>0.30000000000000071</v>
      </c>
    </row>
    <row r="11" spans="1:11" x14ac:dyDescent="0.25">
      <c r="A11">
        <v>63</v>
      </c>
      <c r="B11">
        <v>78.2</v>
      </c>
      <c r="C11">
        <v>14.5</v>
      </c>
      <c r="E11">
        <v>63</v>
      </c>
      <c r="F11">
        <v>81.2</v>
      </c>
      <c r="G11">
        <v>13.3</v>
      </c>
      <c r="I11">
        <v>63</v>
      </c>
      <c r="J11">
        <f t="shared" si="0"/>
        <v>13.9</v>
      </c>
      <c r="K11">
        <f t="shared" si="1"/>
        <v>0.59999999999999964</v>
      </c>
    </row>
    <row r="12" spans="1:11" x14ac:dyDescent="0.25">
      <c r="A12">
        <v>125</v>
      </c>
      <c r="B12">
        <v>92.7</v>
      </c>
      <c r="C12">
        <v>7.29</v>
      </c>
      <c r="E12">
        <v>125</v>
      </c>
      <c r="F12">
        <v>94.5</v>
      </c>
      <c r="G12">
        <v>5.5</v>
      </c>
      <c r="I12">
        <v>125</v>
      </c>
      <c r="J12">
        <f t="shared" si="0"/>
        <v>6.3949999999999996</v>
      </c>
      <c r="K12">
        <f t="shared" si="1"/>
        <v>0.89500000000000546</v>
      </c>
    </row>
    <row r="13" spans="1:11" x14ac:dyDescent="0.25">
      <c r="A13">
        <v>250</v>
      </c>
      <c r="B13">
        <v>99.998999999999995</v>
      </c>
      <c r="C13">
        <v>5.2999999999999998E-4</v>
      </c>
      <c r="E13">
        <v>250</v>
      </c>
      <c r="F13">
        <v>100</v>
      </c>
      <c r="G13">
        <v>0</v>
      </c>
      <c r="I13">
        <v>250</v>
      </c>
      <c r="J13">
        <f t="shared" si="0"/>
        <v>2.6499999999999999E-4</v>
      </c>
      <c r="K13">
        <f t="shared" si="1"/>
        <v>2.6499999999999999E-4</v>
      </c>
    </row>
    <row r="14" spans="1:11" x14ac:dyDescent="0.25">
      <c r="A14">
        <v>500</v>
      </c>
      <c r="B14">
        <v>100</v>
      </c>
      <c r="C14">
        <v>0</v>
      </c>
      <c r="E14">
        <v>500</v>
      </c>
      <c r="F14">
        <v>100</v>
      </c>
      <c r="G14">
        <v>0</v>
      </c>
      <c r="I14">
        <v>500</v>
      </c>
      <c r="J14">
        <f t="shared" si="0"/>
        <v>0</v>
      </c>
      <c r="K14">
        <f t="shared" si="1"/>
        <v>0</v>
      </c>
    </row>
    <row r="15" spans="1:11" x14ac:dyDescent="0.25">
      <c r="A15">
        <v>1000</v>
      </c>
      <c r="B15">
        <v>100</v>
      </c>
      <c r="C15">
        <v>0</v>
      </c>
      <c r="E15">
        <v>1000</v>
      </c>
      <c r="F15">
        <v>100</v>
      </c>
      <c r="G15">
        <v>0</v>
      </c>
      <c r="I15">
        <v>1000</v>
      </c>
      <c r="J15">
        <f t="shared" si="0"/>
        <v>0</v>
      </c>
      <c r="K15">
        <f t="shared" si="1"/>
        <v>0</v>
      </c>
    </row>
    <row r="16" spans="1:11" x14ac:dyDescent="0.25">
      <c r="A16">
        <v>2000</v>
      </c>
      <c r="B16">
        <v>100</v>
      </c>
      <c r="E16">
        <v>2000</v>
      </c>
      <c r="F16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6"/>
  <sheetViews>
    <sheetView topLeftCell="A3" workbookViewId="0">
      <selection activeCell="I2" sqref="I2:K15"/>
    </sheetView>
  </sheetViews>
  <sheetFormatPr defaultRowHeight="15" x14ac:dyDescent="0.25"/>
  <sheetData>
    <row r="2" spans="1:11" x14ac:dyDescent="0.25">
      <c r="A2" t="s">
        <v>25</v>
      </c>
      <c r="E2" t="s">
        <v>22</v>
      </c>
      <c r="I2" t="s">
        <v>26</v>
      </c>
    </row>
    <row r="3" spans="1:11" x14ac:dyDescent="0.25">
      <c r="A3" t="s">
        <v>3</v>
      </c>
      <c r="B3" t="s">
        <v>0</v>
      </c>
      <c r="C3" t="s">
        <v>0</v>
      </c>
      <c r="E3" t="s">
        <v>3</v>
      </c>
      <c r="F3" t="s">
        <v>0</v>
      </c>
      <c r="G3" t="s">
        <v>0</v>
      </c>
      <c r="I3" t="s">
        <v>3</v>
      </c>
      <c r="J3" t="s">
        <v>0</v>
      </c>
      <c r="K3" t="s">
        <v>15</v>
      </c>
    </row>
    <row r="4" spans="1:11" x14ac:dyDescent="0.25">
      <c r="A4" t="s">
        <v>4</v>
      </c>
      <c r="B4" t="s">
        <v>2</v>
      </c>
      <c r="C4" t="s">
        <v>1</v>
      </c>
      <c r="E4" t="s">
        <v>4</v>
      </c>
      <c r="F4" t="s">
        <v>2</v>
      </c>
      <c r="G4" t="s">
        <v>1</v>
      </c>
      <c r="I4" t="s">
        <v>4</v>
      </c>
      <c r="J4" t="s">
        <v>1</v>
      </c>
      <c r="K4" t="s">
        <v>16</v>
      </c>
    </row>
    <row r="5" spans="1:11" x14ac:dyDescent="0.25">
      <c r="A5" t="s">
        <v>5</v>
      </c>
      <c r="E5" t="s">
        <v>5</v>
      </c>
      <c r="I5" t="s">
        <v>5</v>
      </c>
    </row>
    <row r="6" spans="1:11" x14ac:dyDescent="0.25">
      <c r="A6">
        <v>0.4</v>
      </c>
      <c r="B6">
        <v>2.5999999999999999E-2</v>
      </c>
      <c r="C6">
        <v>7.82</v>
      </c>
      <c r="E6">
        <v>0.4</v>
      </c>
      <c r="F6">
        <v>2.8000000000000001E-2</v>
      </c>
      <c r="G6">
        <v>8.34</v>
      </c>
      <c r="I6">
        <v>0.4</v>
      </c>
      <c r="J6">
        <f>(C6+G6)/2</f>
        <v>8.08</v>
      </c>
      <c r="K6">
        <f>_xlfn.STDEV.S(C6,G6,J6)</f>
        <v>0.25999999999999979</v>
      </c>
    </row>
    <row r="7" spans="1:11" x14ac:dyDescent="0.25">
      <c r="A7">
        <v>4</v>
      </c>
      <c r="B7">
        <v>7.84</v>
      </c>
      <c r="C7">
        <v>11.1</v>
      </c>
      <c r="E7">
        <v>4</v>
      </c>
      <c r="F7">
        <v>8.3699999999999992</v>
      </c>
      <c r="G7">
        <v>11.8</v>
      </c>
      <c r="I7">
        <v>4</v>
      </c>
      <c r="J7">
        <f t="shared" ref="J7:J15" si="0">(C7+G7)/2</f>
        <v>11.45</v>
      </c>
      <c r="K7">
        <f t="shared" ref="K7:K15" si="1">_xlfn.STDEV.S(C7,G7,J7)</f>
        <v>0.35000000000000053</v>
      </c>
    </row>
    <row r="8" spans="1:11" x14ac:dyDescent="0.25">
      <c r="A8">
        <v>8</v>
      </c>
      <c r="B8">
        <v>18.899999999999999</v>
      </c>
      <c r="C8">
        <v>20.3</v>
      </c>
      <c r="E8">
        <v>8</v>
      </c>
      <c r="F8">
        <v>20.100000000000001</v>
      </c>
      <c r="G8">
        <v>21.3</v>
      </c>
      <c r="I8">
        <v>8</v>
      </c>
      <c r="J8">
        <f t="shared" si="0"/>
        <v>20.8</v>
      </c>
      <c r="K8">
        <f t="shared" si="1"/>
        <v>0.5</v>
      </c>
    </row>
    <row r="9" spans="1:11" x14ac:dyDescent="0.25">
      <c r="A9">
        <v>15</v>
      </c>
      <c r="B9">
        <v>39.200000000000003</v>
      </c>
      <c r="C9">
        <v>27.9</v>
      </c>
      <c r="E9">
        <v>15</v>
      </c>
      <c r="F9">
        <v>41.4</v>
      </c>
      <c r="G9">
        <v>28.8</v>
      </c>
      <c r="I9">
        <v>15</v>
      </c>
      <c r="J9">
        <f t="shared" si="0"/>
        <v>28.35</v>
      </c>
      <c r="K9">
        <f t="shared" si="1"/>
        <v>0.45000000000000107</v>
      </c>
    </row>
    <row r="10" spans="1:11" x14ac:dyDescent="0.25">
      <c r="A10">
        <v>31</v>
      </c>
      <c r="B10">
        <v>67.099999999999994</v>
      </c>
      <c r="C10">
        <v>19.899999999999999</v>
      </c>
      <c r="E10">
        <v>31</v>
      </c>
      <c r="F10">
        <v>70.2</v>
      </c>
      <c r="G10">
        <v>19.600000000000001</v>
      </c>
      <c r="I10">
        <v>31</v>
      </c>
      <c r="J10">
        <f t="shared" si="0"/>
        <v>19.75</v>
      </c>
      <c r="K10">
        <f t="shared" si="1"/>
        <v>0.14999999999999858</v>
      </c>
    </row>
    <row r="11" spans="1:11" x14ac:dyDescent="0.25">
      <c r="A11">
        <v>63</v>
      </c>
      <c r="B11">
        <v>86.9</v>
      </c>
      <c r="C11">
        <v>8.64</v>
      </c>
      <c r="E11">
        <v>63</v>
      </c>
      <c r="F11">
        <v>89.8</v>
      </c>
      <c r="G11">
        <v>6.95</v>
      </c>
      <c r="I11">
        <v>63</v>
      </c>
      <c r="J11">
        <f t="shared" si="0"/>
        <v>7.7949999999999999</v>
      </c>
      <c r="K11">
        <f t="shared" si="1"/>
        <v>0.8450000000000002</v>
      </c>
    </row>
    <row r="12" spans="1:11" x14ac:dyDescent="0.25">
      <c r="A12">
        <v>125</v>
      </c>
      <c r="B12">
        <v>95.6</v>
      </c>
      <c r="C12">
        <v>4.45</v>
      </c>
      <c r="E12">
        <v>125</v>
      </c>
      <c r="F12">
        <v>96.8</v>
      </c>
      <c r="G12">
        <v>3.22</v>
      </c>
      <c r="I12">
        <v>125</v>
      </c>
      <c r="J12">
        <f t="shared" si="0"/>
        <v>3.835</v>
      </c>
      <c r="K12">
        <f t="shared" si="1"/>
        <v>0.61500000000000621</v>
      </c>
    </row>
    <row r="13" spans="1:11" x14ac:dyDescent="0.25">
      <c r="A13">
        <v>250</v>
      </c>
      <c r="B13">
        <v>100</v>
      </c>
      <c r="C13">
        <v>9.2E-5</v>
      </c>
      <c r="E13">
        <v>250</v>
      </c>
      <c r="F13">
        <v>100</v>
      </c>
      <c r="G13">
        <v>0</v>
      </c>
      <c r="I13">
        <v>250</v>
      </c>
      <c r="J13">
        <f t="shared" si="0"/>
        <v>4.6E-5</v>
      </c>
      <c r="K13">
        <f t="shared" si="1"/>
        <v>4.6E-5</v>
      </c>
    </row>
    <row r="14" spans="1:11" x14ac:dyDescent="0.25">
      <c r="A14">
        <v>500</v>
      </c>
      <c r="B14">
        <v>100</v>
      </c>
      <c r="C14">
        <v>0</v>
      </c>
      <c r="E14">
        <v>500</v>
      </c>
      <c r="F14">
        <v>100</v>
      </c>
      <c r="G14">
        <v>0</v>
      </c>
      <c r="I14">
        <v>500</v>
      </c>
      <c r="J14">
        <f t="shared" si="0"/>
        <v>0</v>
      </c>
      <c r="K14">
        <f t="shared" si="1"/>
        <v>0</v>
      </c>
    </row>
    <row r="15" spans="1:11" x14ac:dyDescent="0.25">
      <c r="A15">
        <v>1000</v>
      </c>
      <c r="B15">
        <v>100</v>
      </c>
      <c r="C15">
        <v>0</v>
      </c>
      <c r="E15">
        <v>1000</v>
      </c>
      <c r="F15">
        <v>100</v>
      </c>
      <c r="G15">
        <v>0</v>
      </c>
      <c r="I15">
        <v>1000</v>
      </c>
      <c r="J15">
        <f t="shared" si="0"/>
        <v>0</v>
      </c>
      <c r="K15">
        <f t="shared" si="1"/>
        <v>0</v>
      </c>
    </row>
    <row r="16" spans="1:11" x14ac:dyDescent="0.25">
      <c r="A16">
        <v>2000</v>
      </c>
      <c r="B16">
        <v>100</v>
      </c>
      <c r="E16">
        <v>2000</v>
      </c>
      <c r="F16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6"/>
  <sheetViews>
    <sheetView topLeftCell="A3" workbookViewId="0">
      <selection activeCell="K6" sqref="K6:K15"/>
    </sheetView>
  </sheetViews>
  <sheetFormatPr defaultRowHeight="15" x14ac:dyDescent="0.25"/>
  <sheetData>
    <row r="2" spans="1:11" x14ac:dyDescent="0.25">
      <c r="A2" t="s">
        <v>21</v>
      </c>
      <c r="E2" t="s">
        <v>24</v>
      </c>
      <c r="I2" t="s">
        <v>23</v>
      </c>
    </row>
    <row r="3" spans="1:11" x14ac:dyDescent="0.25">
      <c r="A3" t="s">
        <v>3</v>
      </c>
      <c r="B3" t="s">
        <v>0</v>
      </c>
      <c r="C3" t="s">
        <v>0</v>
      </c>
      <c r="E3" t="s">
        <v>3</v>
      </c>
      <c r="F3" t="s">
        <v>0</v>
      </c>
      <c r="G3" t="s">
        <v>0</v>
      </c>
      <c r="I3" t="s">
        <v>3</v>
      </c>
      <c r="J3" t="s">
        <v>0</v>
      </c>
      <c r="K3" t="s">
        <v>15</v>
      </c>
    </row>
    <row r="4" spans="1:11" x14ac:dyDescent="0.25">
      <c r="A4" t="s">
        <v>4</v>
      </c>
      <c r="B4" t="s">
        <v>2</v>
      </c>
      <c r="C4" t="s">
        <v>1</v>
      </c>
      <c r="E4" t="s">
        <v>4</v>
      </c>
      <c r="F4" t="s">
        <v>2</v>
      </c>
      <c r="G4" t="s">
        <v>1</v>
      </c>
      <c r="I4" t="s">
        <v>4</v>
      </c>
      <c r="J4" t="s">
        <v>1</v>
      </c>
      <c r="K4" t="s">
        <v>16</v>
      </c>
    </row>
    <row r="5" spans="1:11" x14ac:dyDescent="0.25">
      <c r="A5" t="s">
        <v>5</v>
      </c>
      <c r="E5" t="s">
        <v>5</v>
      </c>
      <c r="I5" t="s">
        <v>5</v>
      </c>
    </row>
    <row r="6" spans="1:11" x14ac:dyDescent="0.25">
      <c r="A6">
        <v>0.4</v>
      </c>
      <c r="B6">
        <v>2.4E-2</v>
      </c>
      <c r="C6">
        <v>7.44</v>
      </c>
      <c r="E6">
        <v>0.4</v>
      </c>
      <c r="F6">
        <v>2.1000000000000001E-2</v>
      </c>
      <c r="G6">
        <v>6.36</v>
      </c>
      <c r="I6">
        <v>0.4</v>
      </c>
      <c r="J6">
        <f>(C6+G6)/2</f>
        <v>6.9</v>
      </c>
      <c r="K6">
        <f>_xlfn.STDEV.S(C6,G6,J6)</f>
        <v>0.54</v>
      </c>
    </row>
    <row r="7" spans="1:11" x14ac:dyDescent="0.25">
      <c r="A7">
        <v>4</v>
      </c>
      <c r="B7">
        <v>7.46</v>
      </c>
      <c r="C7">
        <v>9.5</v>
      </c>
      <c r="E7">
        <v>4</v>
      </c>
      <c r="F7">
        <v>6.38</v>
      </c>
      <c r="G7">
        <v>8.18</v>
      </c>
      <c r="I7">
        <v>4</v>
      </c>
      <c r="J7">
        <f t="shared" ref="J7:J15" si="0">(C7+G7)/2</f>
        <v>8.84</v>
      </c>
      <c r="K7">
        <f t="shared" ref="K7:K15" si="1">_xlfn.STDEV.S(C7,G7,J7)</f>
        <v>0.66000000000000014</v>
      </c>
    </row>
    <row r="8" spans="1:11" x14ac:dyDescent="0.25">
      <c r="A8">
        <v>8</v>
      </c>
      <c r="B8">
        <v>17</v>
      </c>
      <c r="C8">
        <v>15.3</v>
      </c>
      <c r="E8">
        <v>8</v>
      </c>
      <c r="F8">
        <v>14.6</v>
      </c>
      <c r="G8">
        <v>13.4</v>
      </c>
      <c r="I8">
        <v>8</v>
      </c>
      <c r="J8">
        <f t="shared" si="0"/>
        <v>14.350000000000001</v>
      </c>
      <c r="K8">
        <f t="shared" si="1"/>
        <v>0.95000000000000018</v>
      </c>
    </row>
    <row r="9" spans="1:11" x14ac:dyDescent="0.25">
      <c r="A9">
        <v>15</v>
      </c>
      <c r="B9">
        <v>32.200000000000003</v>
      </c>
      <c r="C9">
        <v>18.100000000000001</v>
      </c>
      <c r="E9">
        <v>15</v>
      </c>
      <c r="F9">
        <v>27.9</v>
      </c>
      <c r="G9">
        <v>15.8</v>
      </c>
      <c r="I9">
        <v>15</v>
      </c>
      <c r="J9">
        <f t="shared" si="0"/>
        <v>16.950000000000003</v>
      </c>
      <c r="K9">
        <f t="shared" si="1"/>
        <v>1.1500000000000004</v>
      </c>
    </row>
    <row r="10" spans="1:11" x14ac:dyDescent="0.25">
      <c r="A10">
        <v>31</v>
      </c>
      <c r="B10">
        <v>50.3</v>
      </c>
      <c r="C10">
        <v>13.5</v>
      </c>
      <c r="E10">
        <v>31</v>
      </c>
      <c r="F10">
        <v>43.8</v>
      </c>
      <c r="G10">
        <v>11.7</v>
      </c>
      <c r="I10">
        <v>31</v>
      </c>
      <c r="J10">
        <f t="shared" si="0"/>
        <v>12.6</v>
      </c>
      <c r="K10">
        <f t="shared" si="1"/>
        <v>0.90000000000000036</v>
      </c>
    </row>
    <row r="11" spans="1:11" x14ac:dyDescent="0.25">
      <c r="A11">
        <v>63</v>
      </c>
      <c r="B11">
        <v>63.9</v>
      </c>
      <c r="C11">
        <v>12.4</v>
      </c>
      <c r="E11">
        <v>63</v>
      </c>
      <c r="F11">
        <v>55.5</v>
      </c>
      <c r="G11">
        <v>12.1</v>
      </c>
      <c r="I11">
        <v>63</v>
      </c>
      <c r="J11">
        <f t="shared" si="0"/>
        <v>12.25</v>
      </c>
      <c r="K11">
        <f t="shared" si="1"/>
        <v>0.15000000000000036</v>
      </c>
    </row>
    <row r="12" spans="1:11" x14ac:dyDescent="0.25">
      <c r="A12">
        <v>125</v>
      </c>
      <c r="B12">
        <v>76.3</v>
      </c>
      <c r="C12">
        <v>15.9</v>
      </c>
      <c r="E12">
        <v>125</v>
      </c>
      <c r="F12">
        <v>67.599999999999994</v>
      </c>
      <c r="G12">
        <v>21.9</v>
      </c>
      <c r="I12">
        <v>125</v>
      </c>
      <c r="J12">
        <f t="shared" si="0"/>
        <v>18.899999999999999</v>
      </c>
      <c r="K12">
        <f t="shared" si="1"/>
        <v>3</v>
      </c>
    </row>
    <row r="13" spans="1:11" x14ac:dyDescent="0.25">
      <c r="A13">
        <v>250</v>
      </c>
      <c r="B13">
        <v>92.2</v>
      </c>
      <c r="C13">
        <v>5.4</v>
      </c>
      <c r="E13">
        <v>250</v>
      </c>
      <c r="F13">
        <v>89.5</v>
      </c>
      <c r="G13">
        <v>8.19</v>
      </c>
      <c r="I13">
        <v>250</v>
      </c>
      <c r="J13">
        <f t="shared" si="0"/>
        <v>6.7949999999999999</v>
      </c>
      <c r="K13">
        <f t="shared" si="1"/>
        <v>1.395000000000002</v>
      </c>
    </row>
    <row r="14" spans="1:11" x14ac:dyDescent="0.25">
      <c r="A14">
        <v>500</v>
      </c>
      <c r="B14">
        <v>97.6</v>
      </c>
      <c r="C14">
        <v>2.41</v>
      </c>
      <c r="E14">
        <v>500</v>
      </c>
      <c r="F14">
        <v>97.7</v>
      </c>
      <c r="G14">
        <v>2.19</v>
      </c>
      <c r="I14">
        <v>500</v>
      </c>
      <c r="J14">
        <f t="shared" si="0"/>
        <v>2.2999999999999998</v>
      </c>
      <c r="K14">
        <f t="shared" si="1"/>
        <v>0.1100000000000001</v>
      </c>
    </row>
    <row r="15" spans="1:11" x14ac:dyDescent="0.25">
      <c r="A15">
        <v>1000</v>
      </c>
      <c r="B15">
        <v>99.995999999999995</v>
      </c>
      <c r="C15">
        <v>4.4000000000000003E-3</v>
      </c>
      <c r="E15">
        <v>1000</v>
      </c>
      <c r="F15">
        <v>99.8</v>
      </c>
      <c r="G15">
        <v>0.15</v>
      </c>
      <c r="I15">
        <v>1000</v>
      </c>
      <c r="J15">
        <f t="shared" si="0"/>
        <v>7.7199999999999991E-2</v>
      </c>
      <c r="K15">
        <f t="shared" si="1"/>
        <v>7.2800000000000004E-2</v>
      </c>
    </row>
    <row r="16" spans="1:11" x14ac:dyDescent="0.25">
      <c r="A16">
        <v>2000</v>
      </c>
      <c r="B16">
        <v>100</v>
      </c>
      <c r="E16">
        <v>2000</v>
      </c>
      <c r="F16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6"/>
  <sheetViews>
    <sheetView workbookViewId="0">
      <selection activeCell="K6" sqref="K6:K15"/>
    </sheetView>
  </sheetViews>
  <sheetFormatPr defaultRowHeight="15" x14ac:dyDescent="0.25"/>
  <sheetData>
    <row r="2" spans="1:11" x14ac:dyDescent="0.25">
      <c r="A2" t="s">
        <v>18</v>
      </c>
      <c r="E2" t="s">
        <v>19</v>
      </c>
      <c r="I2" t="s">
        <v>20</v>
      </c>
    </row>
    <row r="3" spans="1:11" x14ac:dyDescent="0.25">
      <c r="A3" t="s">
        <v>3</v>
      </c>
      <c r="B3" t="s">
        <v>0</v>
      </c>
      <c r="C3" t="s">
        <v>0</v>
      </c>
      <c r="E3" t="s">
        <v>3</v>
      </c>
      <c r="F3" t="s">
        <v>0</v>
      </c>
      <c r="G3" t="s">
        <v>0</v>
      </c>
      <c r="I3" t="s">
        <v>3</v>
      </c>
      <c r="J3" t="s">
        <v>0</v>
      </c>
      <c r="K3" t="s">
        <v>17</v>
      </c>
    </row>
    <row r="4" spans="1:11" x14ac:dyDescent="0.25">
      <c r="A4" t="s">
        <v>4</v>
      </c>
      <c r="B4" t="s">
        <v>2</v>
      </c>
      <c r="C4" t="s">
        <v>1</v>
      </c>
      <c r="E4" t="s">
        <v>4</v>
      </c>
      <c r="F4" t="s">
        <v>2</v>
      </c>
      <c r="G4" t="s">
        <v>1</v>
      </c>
      <c r="I4" t="s">
        <v>4</v>
      </c>
      <c r="J4" t="s">
        <v>1</v>
      </c>
      <c r="K4" t="s">
        <v>16</v>
      </c>
    </row>
    <row r="5" spans="1:11" x14ac:dyDescent="0.25">
      <c r="A5" t="s">
        <v>5</v>
      </c>
      <c r="E5" t="s">
        <v>5</v>
      </c>
      <c r="I5" t="s">
        <v>5</v>
      </c>
    </row>
    <row r="6" spans="1:11" x14ac:dyDescent="0.25">
      <c r="A6">
        <v>0.4</v>
      </c>
      <c r="B6">
        <v>1.9E-2</v>
      </c>
      <c r="C6">
        <v>5.81</v>
      </c>
      <c r="E6">
        <v>0.4</v>
      </c>
      <c r="F6">
        <v>2.1000000000000001E-2</v>
      </c>
      <c r="G6">
        <v>6.63</v>
      </c>
      <c r="I6">
        <v>0.4</v>
      </c>
      <c r="J6">
        <f>(C6+G6)/2</f>
        <v>6.22</v>
      </c>
      <c r="K6">
        <f>_xlfn.STDEV.S(C6,G6,J6)</f>
        <v>0.41000000000000014</v>
      </c>
    </row>
    <row r="7" spans="1:11" x14ac:dyDescent="0.25">
      <c r="A7">
        <v>4</v>
      </c>
      <c r="B7">
        <v>5.83</v>
      </c>
      <c r="C7">
        <v>7.11</v>
      </c>
      <c r="E7">
        <v>4</v>
      </c>
      <c r="F7">
        <v>6.65</v>
      </c>
      <c r="G7">
        <v>8.19</v>
      </c>
      <c r="I7">
        <v>4</v>
      </c>
      <c r="J7">
        <f t="shared" ref="J7:J15" si="0">(C7+G7)/2</f>
        <v>7.65</v>
      </c>
      <c r="K7">
        <f t="shared" ref="K7:K15" si="1">_xlfn.STDEV.S(C7,G7,J7)</f>
        <v>0.53999999999999959</v>
      </c>
    </row>
    <row r="8" spans="1:11" x14ac:dyDescent="0.25">
      <c r="A8">
        <v>8</v>
      </c>
      <c r="B8">
        <v>12.9</v>
      </c>
      <c r="C8">
        <v>13.1</v>
      </c>
      <c r="E8">
        <v>8</v>
      </c>
      <c r="F8">
        <v>14.8</v>
      </c>
      <c r="G8">
        <v>14.6</v>
      </c>
      <c r="I8">
        <v>8</v>
      </c>
      <c r="J8">
        <f t="shared" si="0"/>
        <v>13.85</v>
      </c>
      <c r="K8">
        <f t="shared" si="1"/>
        <v>0.75</v>
      </c>
    </row>
    <row r="9" spans="1:11" x14ac:dyDescent="0.25">
      <c r="A9">
        <v>15</v>
      </c>
      <c r="B9">
        <v>26</v>
      </c>
      <c r="C9">
        <v>22.2</v>
      </c>
      <c r="E9">
        <v>15</v>
      </c>
      <c r="F9">
        <v>29.4</v>
      </c>
      <c r="G9">
        <v>23.7</v>
      </c>
      <c r="I9">
        <v>15</v>
      </c>
      <c r="J9">
        <f t="shared" si="0"/>
        <v>22.95</v>
      </c>
      <c r="K9">
        <f t="shared" si="1"/>
        <v>0.75</v>
      </c>
    </row>
    <row r="10" spans="1:11" x14ac:dyDescent="0.25">
      <c r="A10">
        <v>31</v>
      </c>
      <c r="B10">
        <v>48.2</v>
      </c>
      <c r="C10">
        <v>22.9</v>
      </c>
      <c r="E10">
        <v>31</v>
      </c>
      <c r="F10">
        <v>53.2</v>
      </c>
      <c r="G10">
        <v>22.4</v>
      </c>
      <c r="I10">
        <v>31</v>
      </c>
      <c r="J10">
        <f t="shared" si="0"/>
        <v>22.65</v>
      </c>
      <c r="K10">
        <f t="shared" si="1"/>
        <v>0.25</v>
      </c>
    </row>
    <row r="11" spans="1:11" x14ac:dyDescent="0.25">
      <c r="A11">
        <v>63</v>
      </c>
      <c r="B11">
        <v>71</v>
      </c>
      <c r="C11">
        <v>15.3</v>
      </c>
      <c r="E11">
        <v>63</v>
      </c>
      <c r="F11">
        <v>75.599999999999994</v>
      </c>
      <c r="G11">
        <v>11.6</v>
      </c>
      <c r="I11">
        <v>63</v>
      </c>
      <c r="J11">
        <f t="shared" si="0"/>
        <v>13.45</v>
      </c>
      <c r="K11">
        <f t="shared" si="1"/>
        <v>1.850000000000019</v>
      </c>
    </row>
    <row r="12" spans="1:11" x14ac:dyDescent="0.25">
      <c r="A12">
        <v>125</v>
      </c>
      <c r="B12">
        <v>86.4</v>
      </c>
      <c r="C12">
        <v>10.5</v>
      </c>
      <c r="E12">
        <v>125</v>
      </c>
      <c r="F12">
        <v>87.2</v>
      </c>
      <c r="G12">
        <v>5.78</v>
      </c>
      <c r="I12">
        <v>125</v>
      </c>
      <c r="J12">
        <f t="shared" si="0"/>
        <v>8.14</v>
      </c>
      <c r="K12">
        <f t="shared" si="1"/>
        <v>2.3599999999999959</v>
      </c>
    </row>
    <row r="13" spans="1:11" x14ac:dyDescent="0.25">
      <c r="A13">
        <v>250</v>
      </c>
      <c r="B13">
        <v>96.9</v>
      </c>
      <c r="C13">
        <v>2.56</v>
      </c>
      <c r="E13">
        <v>250</v>
      </c>
      <c r="F13">
        <v>93</v>
      </c>
      <c r="G13">
        <v>4.03</v>
      </c>
      <c r="I13">
        <v>250</v>
      </c>
      <c r="J13">
        <f t="shared" si="0"/>
        <v>3.2949999999999999</v>
      </c>
      <c r="K13">
        <f t="shared" si="1"/>
        <v>0.7350000000000021</v>
      </c>
    </row>
    <row r="14" spans="1:11" x14ac:dyDescent="0.25">
      <c r="A14">
        <v>500</v>
      </c>
      <c r="B14">
        <v>99.5</v>
      </c>
      <c r="C14">
        <v>0.53</v>
      </c>
      <c r="E14">
        <v>500</v>
      </c>
      <c r="F14">
        <v>97</v>
      </c>
      <c r="G14">
        <v>3.02</v>
      </c>
      <c r="I14">
        <v>500</v>
      </c>
      <c r="J14">
        <f t="shared" si="0"/>
        <v>1.7749999999999999</v>
      </c>
      <c r="K14">
        <f t="shared" si="1"/>
        <v>1.2450000000000006</v>
      </c>
    </row>
    <row r="15" spans="1:11" x14ac:dyDescent="0.25">
      <c r="A15">
        <v>1000</v>
      </c>
      <c r="B15">
        <v>100</v>
      </c>
      <c r="C15">
        <v>0</v>
      </c>
      <c r="E15">
        <v>1000</v>
      </c>
      <c r="F15">
        <v>99.99</v>
      </c>
      <c r="G15">
        <v>6.7000000000000002E-3</v>
      </c>
      <c r="I15">
        <v>1000</v>
      </c>
      <c r="J15">
        <f t="shared" si="0"/>
        <v>3.3500000000000001E-3</v>
      </c>
      <c r="K15">
        <f t="shared" si="1"/>
        <v>3.3500000000000005E-3</v>
      </c>
    </row>
    <row r="16" spans="1:11" x14ac:dyDescent="0.25">
      <c r="A16">
        <v>2000</v>
      </c>
      <c r="B16">
        <v>100</v>
      </c>
      <c r="E16">
        <v>2000</v>
      </c>
      <c r="F16">
        <v>100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7"/>
  <sheetViews>
    <sheetView workbookViewId="0">
      <selection activeCell="K7" sqref="K7:K16"/>
    </sheetView>
  </sheetViews>
  <sheetFormatPr defaultRowHeight="15" x14ac:dyDescent="0.25"/>
  <sheetData>
    <row r="3" spans="1:11" x14ac:dyDescent="0.25">
      <c r="A3" t="s">
        <v>12</v>
      </c>
      <c r="E3" t="s">
        <v>13</v>
      </c>
      <c r="I3" t="s">
        <v>14</v>
      </c>
    </row>
    <row r="4" spans="1:11" x14ac:dyDescent="0.25">
      <c r="A4" t="s">
        <v>3</v>
      </c>
      <c r="B4" t="s">
        <v>0</v>
      </c>
      <c r="C4" t="s">
        <v>0</v>
      </c>
      <c r="E4" t="s">
        <v>3</v>
      </c>
      <c r="F4" t="s">
        <v>0</v>
      </c>
      <c r="G4" t="s">
        <v>0</v>
      </c>
      <c r="I4" t="s">
        <v>3</v>
      </c>
      <c r="J4" t="s">
        <v>0</v>
      </c>
      <c r="K4" t="s">
        <v>15</v>
      </c>
    </row>
    <row r="5" spans="1:11" x14ac:dyDescent="0.25">
      <c r="A5" t="s">
        <v>4</v>
      </c>
      <c r="B5" t="s">
        <v>2</v>
      </c>
      <c r="C5" t="s">
        <v>1</v>
      </c>
      <c r="E5" t="s">
        <v>4</v>
      </c>
      <c r="F5" t="s">
        <v>2</v>
      </c>
      <c r="G5" t="s">
        <v>1</v>
      </c>
      <c r="I5" t="s">
        <v>4</v>
      </c>
      <c r="J5" t="s">
        <v>1</v>
      </c>
      <c r="K5" t="s">
        <v>16</v>
      </c>
    </row>
    <row r="6" spans="1:11" x14ac:dyDescent="0.25">
      <c r="A6" t="s">
        <v>5</v>
      </c>
      <c r="E6" t="s">
        <v>5</v>
      </c>
      <c r="I6" t="s">
        <v>5</v>
      </c>
    </row>
    <row r="7" spans="1:11" x14ac:dyDescent="0.25">
      <c r="A7">
        <v>0.4</v>
      </c>
      <c r="B7">
        <v>1.7999999999999999E-2</v>
      </c>
      <c r="C7">
        <v>5.53</v>
      </c>
      <c r="E7">
        <v>0.4</v>
      </c>
      <c r="F7">
        <v>2.1999999999999999E-2</v>
      </c>
      <c r="G7">
        <v>6.54</v>
      </c>
      <c r="I7">
        <v>0.4</v>
      </c>
      <c r="J7">
        <f>(C7+G7)/2</f>
        <v>6.0350000000000001</v>
      </c>
      <c r="K7">
        <f>_xlfn.STDEV.S(C7,G7,J7)</f>
        <v>0.50499999999999989</v>
      </c>
    </row>
    <row r="8" spans="1:11" x14ac:dyDescent="0.25">
      <c r="A8">
        <v>4</v>
      </c>
      <c r="B8">
        <v>5.55</v>
      </c>
      <c r="C8">
        <v>5.38</v>
      </c>
      <c r="E8">
        <v>4</v>
      </c>
      <c r="F8">
        <v>6.57</v>
      </c>
      <c r="G8">
        <v>6.19</v>
      </c>
      <c r="I8">
        <v>4</v>
      </c>
      <c r="J8">
        <f t="shared" ref="J8:J16" si="0">(C8+G8)/2</f>
        <v>5.7850000000000001</v>
      </c>
      <c r="K8">
        <f t="shared" ref="K8:K16" si="1">_xlfn.STDEV.S(C8,G8,J8)</f>
        <v>0.40500000000000025</v>
      </c>
    </row>
    <row r="9" spans="1:11" x14ac:dyDescent="0.25">
      <c r="A9">
        <v>8</v>
      </c>
      <c r="B9">
        <v>10.9</v>
      </c>
      <c r="C9">
        <v>7.47</v>
      </c>
      <c r="E9">
        <v>8</v>
      </c>
      <c r="F9">
        <v>12.8</v>
      </c>
      <c r="G9">
        <v>8.5399999999999991</v>
      </c>
      <c r="I9">
        <v>8</v>
      </c>
      <c r="J9">
        <f t="shared" si="0"/>
        <v>8.004999999999999</v>
      </c>
      <c r="K9">
        <f t="shared" si="1"/>
        <v>0.5349999999999997</v>
      </c>
    </row>
    <row r="10" spans="1:11" x14ac:dyDescent="0.25">
      <c r="A10">
        <v>15</v>
      </c>
      <c r="B10">
        <v>18.399999999999999</v>
      </c>
      <c r="C10">
        <v>8.85</v>
      </c>
      <c r="E10">
        <v>15</v>
      </c>
      <c r="F10">
        <v>21.3</v>
      </c>
      <c r="G10">
        <v>10.4</v>
      </c>
      <c r="I10">
        <v>15</v>
      </c>
      <c r="J10">
        <f t="shared" si="0"/>
        <v>9.625</v>
      </c>
      <c r="K10">
        <f t="shared" si="1"/>
        <v>0.77500000000000036</v>
      </c>
    </row>
    <row r="11" spans="1:11" x14ac:dyDescent="0.25">
      <c r="A11">
        <v>31</v>
      </c>
      <c r="B11">
        <v>27.3</v>
      </c>
      <c r="C11">
        <v>11</v>
      </c>
      <c r="E11">
        <v>31</v>
      </c>
      <c r="F11">
        <v>31.7</v>
      </c>
      <c r="G11">
        <v>13</v>
      </c>
      <c r="I11">
        <v>31</v>
      </c>
      <c r="J11">
        <f t="shared" si="0"/>
        <v>12</v>
      </c>
      <c r="K11">
        <f t="shared" si="1"/>
        <v>1</v>
      </c>
    </row>
    <row r="12" spans="1:11" x14ac:dyDescent="0.25">
      <c r="A12">
        <v>63</v>
      </c>
      <c r="B12">
        <v>38.299999999999997</v>
      </c>
      <c r="C12">
        <v>23.4</v>
      </c>
      <c r="E12">
        <v>63</v>
      </c>
      <c r="F12">
        <v>44.7</v>
      </c>
      <c r="G12">
        <v>23.9</v>
      </c>
      <c r="I12">
        <v>63</v>
      </c>
      <c r="J12">
        <f t="shared" si="0"/>
        <v>23.65</v>
      </c>
      <c r="K12">
        <f t="shared" si="1"/>
        <v>0.25</v>
      </c>
    </row>
    <row r="13" spans="1:11" x14ac:dyDescent="0.25">
      <c r="A13">
        <v>125</v>
      </c>
      <c r="B13">
        <v>61.7</v>
      </c>
      <c r="C13">
        <v>29.2</v>
      </c>
      <c r="E13">
        <v>125</v>
      </c>
      <c r="F13">
        <v>68.5</v>
      </c>
      <c r="G13">
        <v>24.5</v>
      </c>
      <c r="I13">
        <v>125</v>
      </c>
      <c r="J13">
        <f t="shared" si="0"/>
        <v>26.85</v>
      </c>
      <c r="K13">
        <f t="shared" si="1"/>
        <v>2.3499999999999996</v>
      </c>
    </row>
    <row r="14" spans="1:11" x14ac:dyDescent="0.25">
      <c r="A14">
        <v>250</v>
      </c>
      <c r="B14">
        <v>90.9</v>
      </c>
      <c r="C14">
        <v>7.06</v>
      </c>
      <c r="E14">
        <v>250</v>
      </c>
      <c r="F14">
        <v>93</v>
      </c>
      <c r="G14">
        <v>5.51</v>
      </c>
      <c r="I14">
        <v>250</v>
      </c>
      <c r="J14">
        <f t="shared" si="0"/>
        <v>6.2850000000000001</v>
      </c>
      <c r="K14">
        <f t="shared" si="1"/>
        <v>0.77500000000000058</v>
      </c>
    </row>
    <row r="15" spans="1:11" x14ac:dyDescent="0.25">
      <c r="A15">
        <v>500</v>
      </c>
      <c r="B15">
        <v>97.9</v>
      </c>
      <c r="C15">
        <v>1.79</v>
      </c>
      <c r="E15">
        <v>500</v>
      </c>
      <c r="F15">
        <v>98.5</v>
      </c>
      <c r="G15">
        <v>1.19</v>
      </c>
      <c r="I15">
        <v>500</v>
      </c>
      <c r="J15">
        <f t="shared" si="0"/>
        <v>1.49</v>
      </c>
      <c r="K15">
        <f t="shared" si="1"/>
        <v>0.29999999999999977</v>
      </c>
    </row>
    <row r="16" spans="1:11" x14ac:dyDescent="0.25">
      <c r="A16">
        <v>1000</v>
      </c>
      <c r="B16">
        <v>99.7</v>
      </c>
      <c r="C16">
        <v>0.28999999999999998</v>
      </c>
      <c r="E16">
        <v>1000</v>
      </c>
      <c r="F16">
        <v>99.7</v>
      </c>
      <c r="G16">
        <v>0.28000000000000003</v>
      </c>
      <c r="I16">
        <v>1000</v>
      </c>
      <c r="J16">
        <f t="shared" si="0"/>
        <v>0.28500000000000003</v>
      </c>
      <c r="K16">
        <f t="shared" si="1"/>
        <v>4.9999999999999767E-3</v>
      </c>
    </row>
    <row r="17" spans="1:6" x14ac:dyDescent="0.25">
      <c r="A17">
        <v>2000</v>
      </c>
      <c r="B17">
        <v>100</v>
      </c>
      <c r="E17">
        <v>2000</v>
      </c>
      <c r="F17">
        <v>100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7"/>
  <sheetViews>
    <sheetView workbookViewId="0">
      <selection activeCell="K7" sqref="K7:K16"/>
    </sheetView>
  </sheetViews>
  <sheetFormatPr defaultRowHeight="15" x14ac:dyDescent="0.25"/>
  <sheetData>
    <row r="3" spans="1:11" x14ac:dyDescent="0.25">
      <c r="A3" t="s">
        <v>9</v>
      </c>
      <c r="E3" t="s">
        <v>10</v>
      </c>
      <c r="I3" t="s">
        <v>11</v>
      </c>
    </row>
    <row r="4" spans="1:11" x14ac:dyDescent="0.25">
      <c r="A4" t="s">
        <v>3</v>
      </c>
      <c r="B4" t="s">
        <v>0</v>
      </c>
      <c r="C4" t="s">
        <v>0</v>
      </c>
      <c r="E4" t="s">
        <v>3</v>
      </c>
      <c r="F4" t="s">
        <v>0</v>
      </c>
      <c r="G4" t="s">
        <v>0</v>
      </c>
      <c r="I4" t="s">
        <v>3</v>
      </c>
      <c r="J4" t="s">
        <v>0</v>
      </c>
      <c r="K4" t="s">
        <v>17</v>
      </c>
    </row>
    <row r="5" spans="1:11" x14ac:dyDescent="0.25">
      <c r="A5" t="s">
        <v>4</v>
      </c>
      <c r="B5" t="s">
        <v>2</v>
      </c>
      <c r="C5" t="s">
        <v>1</v>
      </c>
      <c r="E5" t="s">
        <v>4</v>
      </c>
      <c r="F5" t="s">
        <v>2</v>
      </c>
      <c r="G5" t="s">
        <v>1</v>
      </c>
      <c r="I5" t="s">
        <v>4</v>
      </c>
      <c r="J5" t="s">
        <v>1</v>
      </c>
      <c r="K5" t="s">
        <v>16</v>
      </c>
    </row>
    <row r="6" spans="1:11" x14ac:dyDescent="0.25">
      <c r="A6" t="s">
        <v>5</v>
      </c>
      <c r="E6" t="s">
        <v>5</v>
      </c>
      <c r="I6" t="s">
        <v>5</v>
      </c>
    </row>
    <row r="7" spans="1:11" x14ac:dyDescent="0.25">
      <c r="A7">
        <v>0.4</v>
      </c>
      <c r="B7">
        <v>6.4000000000000003E-3</v>
      </c>
      <c r="C7">
        <v>1.89</v>
      </c>
      <c r="E7">
        <v>0.4</v>
      </c>
      <c r="F7">
        <v>1.2E-2</v>
      </c>
      <c r="G7">
        <v>4.51</v>
      </c>
      <c r="I7">
        <v>0.4</v>
      </c>
      <c r="J7">
        <f>(C7+G7)/2</f>
        <v>3.1999999999999997</v>
      </c>
      <c r="K7">
        <f>_xlfn.STDEV.S(C7,G7,J7)</f>
        <v>1.3099999999999989</v>
      </c>
    </row>
    <row r="8" spans="1:11" x14ac:dyDescent="0.25">
      <c r="A8">
        <v>4</v>
      </c>
      <c r="B8">
        <v>1.89</v>
      </c>
      <c r="C8">
        <v>1.54</v>
      </c>
      <c r="E8">
        <v>4</v>
      </c>
      <c r="F8">
        <v>4.5199999999999996</v>
      </c>
      <c r="G8">
        <v>3.93</v>
      </c>
      <c r="I8">
        <v>4</v>
      </c>
      <c r="J8">
        <f t="shared" ref="J8:J16" si="0">(C8+G8)/2</f>
        <v>2.7350000000000003</v>
      </c>
      <c r="K8">
        <f t="shared" ref="K8:K16" si="1">_xlfn.STDEV.S(C8,G8,J8)</f>
        <v>1.1949999999999985</v>
      </c>
    </row>
    <row r="9" spans="1:11" x14ac:dyDescent="0.25">
      <c r="A9">
        <v>8</v>
      </c>
      <c r="B9">
        <v>3.43</v>
      </c>
      <c r="C9">
        <v>1.83</v>
      </c>
      <c r="E9">
        <v>8</v>
      </c>
      <c r="F9">
        <v>8.4499999999999993</v>
      </c>
      <c r="G9">
        <v>4.4000000000000004</v>
      </c>
      <c r="I9">
        <v>8</v>
      </c>
      <c r="J9">
        <f t="shared" si="0"/>
        <v>3.1150000000000002</v>
      </c>
      <c r="K9">
        <f t="shared" si="1"/>
        <v>1.2849999999999995</v>
      </c>
    </row>
    <row r="10" spans="1:11" x14ac:dyDescent="0.25">
      <c r="A10">
        <v>15</v>
      </c>
      <c r="B10">
        <v>5.26</v>
      </c>
      <c r="C10">
        <v>2.02</v>
      </c>
      <c r="E10">
        <v>15</v>
      </c>
      <c r="F10">
        <v>12.9</v>
      </c>
      <c r="G10">
        <v>4.16</v>
      </c>
      <c r="I10">
        <v>15</v>
      </c>
      <c r="J10">
        <f t="shared" si="0"/>
        <v>3.09</v>
      </c>
      <c r="K10">
        <f t="shared" si="1"/>
        <v>1.0700000000000007</v>
      </c>
    </row>
    <row r="11" spans="1:11" x14ac:dyDescent="0.25">
      <c r="A11">
        <v>31</v>
      </c>
      <c r="B11">
        <v>7.28</v>
      </c>
      <c r="C11">
        <v>2.02</v>
      </c>
      <c r="E11">
        <v>31</v>
      </c>
      <c r="F11">
        <v>17</v>
      </c>
      <c r="G11">
        <v>3.23</v>
      </c>
      <c r="I11">
        <v>31</v>
      </c>
      <c r="J11">
        <f t="shared" si="0"/>
        <v>2.625</v>
      </c>
      <c r="K11">
        <f t="shared" si="1"/>
        <v>0.60500000000000043</v>
      </c>
    </row>
    <row r="12" spans="1:11" x14ac:dyDescent="0.25">
      <c r="A12">
        <v>63</v>
      </c>
      <c r="B12">
        <v>9.3000000000000007</v>
      </c>
      <c r="C12">
        <v>7.02</v>
      </c>
      <c r="E12">
        <v>63</v>
      </c>
      <c r="F12">
        <v>20.2</v>
      </c>
      <c r="G12">
        <v>5.49</v>
      </c>
      <c r="I12">
        <v>63</v>
      </c>
      <c r="J12">
        <f t="shared" si="0"/>
        <v>6.2549999999999999</v>
      </c>
      <c r="K12">
        <f t="shared" si="1"/>
        <v>0.76499999999999968</v>
      </c>
    </row>
    <row r="13" spans="1:11" x14ac:dyDescent="0.25">
      <c r="A13">
        <v>125</v>
      </c>
      <c r="B13">
        <v>16.3</v>
      </c>
      <c r="C13">
        <v>39.9</v>
      </c>
      <c r="E13">
        <v>125</v>
      </c>
      <c r="F13">
        <v>25.7</v>
      </c>
      <c r="G13">
        <v>33.799999999999997</v>
      </c>
      <c r="I13">
        <v>125</v>
      </c>
      <c r="J13">
        <f t="shared" si="0"/>
        <v>36.849999999999994</v>
      </c>
      <c r="K13">
        <f t="shared" si="1"/>
        <v>3.0500000000000007</v>
      </c>
    </row>
    <row r="14" spans="1:11" x14ac:dyDescent="0.25">
      <c r="A14">
        <v>250</v>
      </c>
      <c r="B14">
        <v>56.2</v>
      </c>
      <c r="C14">
        <v>36.4</v>
      </c>
      <c r="E14">
        <v>250</v>
      </c>
      <c r="F14">
        <v>59.6</v>
      </c>
      <c r="G14">
        <v>36.6</v>
      </c>
      <c r="I14">
        <v>250</v>
      </c>
      <c r="J14">
        <f t="shared" si="0"/>
        <v>36.5</v>
      </c>
      <c r="K14">
        <f t="shared" si="1"/>
        <v>0.10000000000000142</v>
      </c>
    </row>
    <row r="15" spans="1:11" x14ac:dyDescent="0.25">
      <c r="A15">
        <v>500</v>
      </c>
      <c r="B15">
        <v>92.7</v>
      </c>
      <c r="C15">
        <v>6.34</v>
      </c>
      <c r="E15">
        <v>500</v>
      </c>
      <c r="F15">
        <v>96.2</v>
      </c>
      <c r="G15">
        <v>3.81</v>
      </c>
      <c r="I15">
        <v>500</v>
      </c>
      <c r="J15">
        <f t="shared" si="0"/>
        <v>5.0750000000000002</v>
      </c>
      <c r="K15">
        <f t="shared" si="1"/>
        <v>1.2649999999999979</v>
      </c>
    </row>
    <row r="16" spans="1:11" x14ac:dyDescent="0.25">
      <c r="A16">
        <v>1000</v>
      </c>
      <c r="B16">
        <v>99</v>
      </c>
      <c r="C16">
        <v>0.99</v>
      </c>
      <c r="E16">
        <v>1000</v>
      </c>
      <c r="F16">
        <v>100</v>
      </c>
      <c r="G16">
        <v>0</v>
      </c>
      <c r="I16">
        <v>1000</v>
      </c>
      <c r="J16">
        <f t="shared" si="0"/>
        <v>0.495</v>
      </c>
      <c r="K16">
        <f t="shared" si="1"/>
        <v>0.49500000000000011</v>
      </c>
    </row>
    <row r="17" spans="1:6" x14ac:dyDescent="0.25">
      <c r="A17">
        <v>2000</v>
      </c>
      <c r="B17">
        <v>100</v>
      </c>
      <c r="E17">
        <v>2000</v>
      </c>
      <c r="F17">
        <v>100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3"/>
  <sheetViews>
    <sheetView workbookViewId="0">
      <selection activeCell="G7" sqref="G7:G16"/>
    </sheetView>
  </sheetViews>
  <sheetFormatPr defaultRowHeight="15" x14ac:dyDescent="0.25"/>
  <sheetData>
    <row r="3" spans="1:7" x14ac:dyDescent="0.25">
      <c r="A3" t="s">
        <v>6</v>
      </c>
      <c r="E3" t="s">
        <v>8</v>
      </c>
    </row>
    <row r="4" spans="1:7" x14ac:dyDescent="0.25">
      <c r="A4" t="s">
        <v>3</v>
      </c>
      <c r="B4" t="s">
        <v>0</v>
      </c>
      <c r="C4" t="s">
        <v>0</v>
      </c>
      <c r="E4" t="s">
        <v>3</v>
      </c>
      <c r="F4" t="s">
        <v>0</v>
      </c>
      <c r="G4" t="s">
        <v>15</v>
      </c>
    </row>
    <row r="5" spans="1:7" x14ac:dyDescent="0.25">
      <c r="A5" t="s">
        <v>4</v>
      </c>
      <c r="B5" t="s">
        <v>2</v>
      </c>
      <c r="C5" t="s">
        <v>1</v>
      </c>
      <c r="E5" t="s">
        <v>4</v>
      </c>
      <c r="F5" t="s">
        <v>1</v>
      </c>
      <c r="G5" t="s">
        <v>16</v>
      </c>
    </row>
    <row r="6" spans="1:7" x14ac:dyDescent="0.25">
      <c r="A6" t="s">
        <v>5</v>
      </c>
      <c r="E6" t="s">
        <v>5</v>
      </c>
    </row>
    <row r="7" spans="1:7" x14ac:dyDescent="0.25">
      <c r="A7">
        <v>0.4</v>
      </c>
      <c r="B7">
        <v>4.1999999999999997E-3</v>
      </c>
      <c r="C7">
        <v>1.1499999999999999</v>
      </c>
      <c r="E7">
        <v>0.4</v>
      </c>
      <c r="F7">
        <v>1.2349999999999999</v>
      </c>
      <c r="G7">
        <f>_xlfn.STDEV.S(C7,C23,F7)</f>
        <v>8.5000000000000075E-2</v>
      </c>
    </row>
    <row r="8" spans="1:7" x14ac:dyDescent="0.25">
      <c r="A8">
        <v>4</v>
      </c>
      <c r="B8">
        <v>1.1599999999999999</v>
      </c>
      <c r="C8">
        <v>0.66</v>
      </c>
      <c r="E8">
        <v>4</v>
      </c>
      <c r="F8">
        <v>0.71</v>
      </c>
      <c r="G8">
        <f t="shared" ref="G8:G16" si="0">_xlfn.STDEV.S(C8,C24,F8)</f>
        <v>4.9999999999999989E-2</v>
      </c>
    </row>
    <row r="9" spans="1:7" x14ac:dyDescent="0.25">
      <c r="A9">
        <v>8</v>
      </c>
      <c r="B9">
        <v>1.82</v>
      </c>
      <c r="C9">
        <v>0.71</v>
      </c>
      <c r="E9">
        <v>8</v>
      </c>
      <c r="F9">
        <v>0.76</v>
      </c>
      <c r="G9">
        <f t="shared" si="0"/>
        <v>5.0000000000000051E-2</v>
      </c>
    </row>
    <row r="10" spans="1:7" x14ac:dyDescent="0.25">
      <c r="A10">
        <v>15</v>
      </c>
      <c r="B10">
        <v>2.5299999999999998</v>
      </c>
      <c r="C10">
        <v>0.76</v>
      </c>
      <c r="E10">
        <v>15</v>
      </c>
      <c r="F10">
        <v>0.85</v>
      </c>
      <c r="G10">
        <f t="shared" si="0"/>
        <v>8.9999999999999969E-2</v>
      </c>
    </row>
    <row r="11" spans="1:7" x14ac:dyDescent="0.25">
      <c r="A11">
        <v>31</v>
      </c>
      <c r="B11">
        <v>3.29</v>
      </c>
      <c r="C11">
        <v>0.95</v>
      </c>
      <c r="E11">
        <v>31</v>
      </c>
      <c r="F11">
        <v>1.125</v>
      </c>
      <c r="G11">
        <f t="shared" si="0"/>
        <v>0.17500000000000035</v>
      </c>
    </row>
    <row r="12" spans="1:7" x14ac:dyDescent="0.25">
      <c r="A12">
        <v>63</v>
      </c>
      <c r="B12">
        <v>4.24</v>
      </c>
      <c r="C12">
        <v>7.61</v>
      </c>
      <c r="E12">
        <v>63</v>
      </c>
      <c r="F12">
        <v>8.6150000000000002</v>
      </c>
      <c r="G12">
        <f t="shared" si="0"/>
        <v>1.0049999999999994</v>
      </c>
    </row>
    <row r="13" spans="1:7" x14ac:dyDescent="0.25">
      <c r="A13">
        <v>125</v>
      </c>
      <c r="B13">
        <v>11.9</v>
      </c>
      <c r="C13">
        <v>52.9</v>
      </c>
      <c r="E13">
        <v>125</v>
      </c>
      <c r="F13">
        <v>53.7</v>
      </c>
      <c r="G13">
        <f t="shared" si="0"/>
        <v>0.80000000000000082</v>
      </c>
    </row>
    <row r="14" spans="1:7" x14ac:dyDescent="0.25">
      <c r="A14">
        <v>250</v>
      </c>
      <c r="B14">
        <v>64.7</v>
      </c>
      <c r="C14">
        <v>33.700000000000003</v>
      </c>
      <c r="E14">
        <v>250</v>
      </c>
      <c r="F14">
        <v>31.6</v>
      </c>
      <c r="G14">
        <f t="shared" si="0"/>
        <v>2.1000000000000014</v>
      </c>
    </row>
    <row r="15" spans="1:7" x14ac:dyDescent="0.25">
      <c r="A15">
        <v>500</v>
      </c>
      <c r="B15">
        <v>98.4</v>
      </c>
      <c r="C15">
        <v>1.57</v>
      </c>
      <c r="E15">
        <v>500</v>
      </c>
      <c r="F15">
        <v>1.405</v>
      </c>
      <c r="G15">
        <f t="shared" si="0"/>
        <v>0.16500000000000004</v>
      </c>
    </row>
    <row r="16" spans="1:7" x14ac:dyDescent="0.25">
      <c r="A16">
        <v>1000</v>
      </c>
      <c r="B16">
        <v>100</v>
      </c>
      <c r="C16">
        <v>0</v>
      </c>
      <c r="E16">
        <v>1000</v>
      </c>
      <c r="F16">
        <v>0</v>
      </c>
      <c r="G16">
        <f t="shared" si="0"/>
        <v>0</v>
      </c>
    </row>
    <row r="19" spans="1:3" x14ac:dyDescent="0.25">
      <c r="A19" t="s">
        <v>7</v>
      </c>
    </row>
    <row r="20" spans="1:3" x14ac:dyDescent="0.25">
      <c r="A20" t="s">
        <v>3</v>
      </c>
      <c r="B20" t="s">
        <v>0</v>
      </c>
      <c r="C20" t="s">
        <v>0</v>
      </c>
    </row>
    <row r="21" spans="1:3" x14ac:dyDescent="0.25">
      <c r="A21" t="s">
        <v>4</v>
      </c>
      <c r="B21" t="s">
        <v>2</v>
      </c>
      <c r="C21" t="s">
        <v>1</v>
      </c>
    </row>
    <row r="22" spans="1:3" x14ac:dyDescent="0.25">
      <c r="A22" t="s">
        <v>5</v>
      </c>
    </row>
    <row r="23" spans="1:3" x14ac:dyDescent="0.25">
      <c r="A23">
        <v>0.4</v>
      </c>
      <c r="B23">
        <v>4.7999999999999996E-3</v>
      </c>
      <c r="C23">
        <v>1.32</v>
      </c>
    </row>
    <row r="24" spans="1:3" x14ac:dyDescent="0.25">
      <c r="A24">
        <v>4</v>
      </c>
      <c r="B24">
        <v>1.32</v>
      </c>
      <c r="C24">
        <v>0.76</v>
      </c>
    </row>
    <row r="25" spans="1:3" x14ac:dyDescent="0.25">
      <c r="A25">
        <v>8</v>
      </c>
      <c r="B25">
        <v>2.08</v>
      </c>
      <c r="C25">
        <v>0.81</v>
      </c>
    </row>
    <row r="26" spans="1:3" x14ac:dyDescent="0.25">
      <c r="A26">
        <v>15</v>
      </c>
      <c r="B26">
        <v>2.88</v>
      </c>
      <c r="C26">
        <v>0.94</v>
      </c>
    </row>
    <row r="27" spans="1:3" x14ac:dyDescent="0.25">
      <c r="A27">
        <v>31</v>
      </c>
      <c r="B27">
        <v>3.83</v>
      </c>
      <c r="C27">
        <v>1.3</v>
      </c>
    </row>
    <row r="28" spans="1:3" x14ac:dyDescent="0.25">
      <c r="A28">
        <v>63</v>
      </c>
      <c r="B28">
        <v>5.12</v>
      </c>
      <c r="C28">
        <v>9.6199999999999992</v>
      </c>
    </row>
    <row r="29" spans="1:3" x14ac:dyDescent="0.25">
      <c r="A29">
        <v>125</v>
      </c>
      <c r="B29">
        <v>14.7</v>
      </c>
      <c r="C29">
        <v>54.5</v>
      </c>
    </row>
    <row r="30" spans="1:3" x14ac:dyDescent="0.25">
      <c r="A30">
        <v>250</v>
      </c>
      <c r="B30">
        <v>69.2</v>
      </c>
      <c r="C30">
        <v>29.5</v>
      </c>
    </row>
    <row r="31" spans="1:3" x14ac:dyDescent="0.25">
      <c r="A31">
        <v>500</v>
      </c>
      <c r="B31">
        <v>98.8</v>
      </c>
      <c r="C31">
        <v>1.24</v>
      </c>
    </row>
    <row r="32" spans="1:3" x14ac:dyDescent="0.25">
      <c r="A32">
        <v>1000</v>
      </c>
      <c r="B32">
        <v>100</v>
      </c>
      <c r="C32">
        <v>0</v>
      </c>
    </row>
    <row r="33" spans="1:2" x14ac:dyDescent="0.25">
      <c r="A33">
        <v>2000</v>
      </c>
      <c r="B33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Graph</vt:lpstr>
      <vt:lpstr>Conglomerate of all stations</vt:lpstr>
      <vt:lpstr>Dockton Station</vt:lpstr>
      <vt:lpstr>Station 56</vt:lpstr>
      <vt:lpstr>Station 55</vt:lpstr>
      <vt:lpstr>Station 54</vt:lpstr>
      <vt:lpstr>Station 53</vt:lpstr>
      <vt:lpstr>Station 52</vt:lpstr>
      <vt:lpstr>Station 51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2014-05-13T22:49:17Z</dcterms:created>
  <dcterms:modified xsi:type="dcterms:W3CDTF">2014-05-14T06:57:30Z</dcterms:modified>
</cp:coreProperties>
</file>